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0"/>
  </bookViews>
  <sheets>
    <sheet name="OP" sheetId="1" r:id="rId1"/>
    <sheet name="BU" sheetId="2" r:id="rId2"/>
    <sheet name="BS" sheetId="3" r:id="rId3"/>
    <sheet name="GT ind" sheetId="4" r:id="rId4"/>
    <sheet name="PK" sheetId="5" r:id="rId5"/>
    <sheet name="ZB" sheetId="6" r:id="rId6"/>
  </sheets>
  <externalReferences>
    <externalReference r:id="rId9"/>
    <externalReference r:id="rId10"/>
  </externalReferences>
  <definedNames>
    <definedName name="Adresa">'[2]UnosPod'!$F$10</definedName>
    <definedName name="PoslGod">'[2]Baza'!$C$6</definedName>
    <definedName name="_xlnm.Print_Area" localSheetId="4">'PK'!$A$1:$L$50</definedName>
    <definedName name="_xlnm.Print_Titles" localSheetId="2">'BS'!$1:$9</definedName>
    <definedName name="_xlnm.Print_Titles" localSheetId="1">'BU'!$1:$18</definedName>
    <definedName name="Sjedište">'[2]UnosPod'!$F$9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<sst xmlns="http://schemas.openxmlformats.org/spreadsheetml/2006/main" count="718" uniqueCount="632">
  <si>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</si>
  <si>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</si>
  <si>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</si>
  <si>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</si>
  <si>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</si>
  <si>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</si>
  <si>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</si>
  <si>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</si>
  <si>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</si>
  <si>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</si>
  <si>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</si>
  <si>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</si>
  <si>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</si>
  <si>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1. Stanje na dan 31. 12. 20___ godine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</si>
  <si>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</si>
  <si>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</si>
  <si>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</si>
  <si>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</si>
  <si>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</si>
  <si>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</si>
  <si>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</si>
  <si>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</si>
  <si>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</si>
  <si>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</si>
  <si>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</si>
  <si>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</si>
  <si>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</si>
  <si>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</si>
  <si>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</si>
  <si>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</si>
  <si>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</si>
  <si>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</si>
  <si>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</si>
  <si>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</si>
  <si>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</si>
  <si>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</si>
  <si>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</si>
  <si>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</si>
  <si>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</si>
  <si>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</si>
  <si>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</si>
  <si>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</si>
  <si>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</si>
  <si>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</si>
  <si>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</si>
  <si>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</si>
  <si>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</si>
  <si>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</si>
  <si>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</si>
  <si>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</si>
  <si>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</si>
  <si>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</si>
  <si>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</si>
  <si>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</si>
  <si>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</si>
  <si>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</si>
  <si>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</si>
  <si>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</si>
  <si>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</si>
  <si>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</si>
  <si>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</si>
  <si>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</si>
  <si>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</si>
  <si>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</si>
  <si>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</si>
  <si>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</si>
  <si>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</si>
  <si>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</si>
  <si>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</si>
  <si>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</si>
  <si>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</si>
  <si>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</si>
  <si>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</si>
  <si>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</si>
  <si>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</si>
  <si>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</si>
  <si>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</si>
  <si>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</si>
  <si>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</si>
  <si>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</si>
  <si>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</si>
  <si>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</si>
  <si>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</si>
  <si>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</si>
  <si>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</si>
  <si>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</si>
  <si>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</si>
  <si>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</si>
  <si>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</si>
  <si>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</si>
  <si>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</si>
  <si>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</si>
  <si>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</si>
  <si>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</si>
  <si>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</si>
  <si>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</si>
  <si>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</si>
  <si>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</si>
  <si>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</si>
  <si>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</si>
  <si>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</si>
  <si>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</si>
  <si>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</si>
  <si>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</si>
  <si>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Grupa konta,  konto</t>
  </si>
  <si>
    <t xml:space="preserve">Grupa konta, konto 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</si>
  <si>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</si>
  <si>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</si>
  <si>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</si>
  <si>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</si>
  <si>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</si>
  <si>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</si>
  <si>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</si>
  <si>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</si>
  <si>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</si>
  <si>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</si>
  <si>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</si>
  <si>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</si>
  <si>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</si>
  <si>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</si>
  <si>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</si>
  <si>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</si>
  <si>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</si>
  <si>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</si>
  <si>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</si>
  <si>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</si>
  <si>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</si>
  <si>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</si>
  <si>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</si>
  <si>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</si>
  <si>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</si>
  <si>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</si>
  <si>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</si>
  <si>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</si>
  <si>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</si>
  <si>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</si>
  <si>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</si>
  <si>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</si>
  <si>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</si>
  <si>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</si>
  <si>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</si>
  <si>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</si>
  <si>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</si>
  <si>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</si>
  <si>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</si>
  <si>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</si>
  <si>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</si>
  <si>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</si>
  <si>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</si>
  <si>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</si>
  <si>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</si>
  <si>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</si>
  <si>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</si>
  <si>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</si>
  <si>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</si>
  <si>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</si>
  <si>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</si>
  <si>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</si>
  <si>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</si>
  <si>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</si>
  <si>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</si>
  <si>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</si>
  <si>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</si>
  <si>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</si>
  <si>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</si>
  <si>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</si>
  <si>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</si>
  <si>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</si>
  <si>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</si>
  <si>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</si>
  <si>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</si>
  <si>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</si>
  <si>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</si>
  <si>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</si>
  <si>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</si>
  <si>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</si>
  <si>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</si>
  <si>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</si>
  <si>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</si>
  <si>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</si>
  <si>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</si>
  <si>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</si>
  <si>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</si>
  <si>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</si>
  <si>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</si>
  <si>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</si>
  <si>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</si>
  <si>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</si>
  <si>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</si>
  <si>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</si>
  <si>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</si>
  <si>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</si>
  <si>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</si>
  <si>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</si>
  <si>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</si>
  <si>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</si>
  <si>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</si>
  <si>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</si>
  <si>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</si>
  <si>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</si>
  <si>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</si>
  <si>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</si>
  <si>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</si>
  <si>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</si>
  <si>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</si>
  <si>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</si>
  <si>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</si>
  <si>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</si>
  <si>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</si>
  <si>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</si>
  <si>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</si>
  <si>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</si>
  <si>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</si>
  <si>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</si>
  <si>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</si>
  <si>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</si>
  <si>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</si>
  <si>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</si>
  <si>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</si>
  <si>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</si>
  <si>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</si>
  <si>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</si>
  <si>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</si>
  <si>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</si>
  <si>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</si>
  <si>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</si>
  <si>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</si>
  <si>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</si>
  <si>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</si>
  <si>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</si>
  <si>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</si>
  <si>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</si>
  <si>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</si>
  <si>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</si>
  <si>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</si>
  <si>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</si>
  <si>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</si>
  <si>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</si>
  <si>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</si>
  <si>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</si>
  <si>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</si>
  <si>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</si>
  <si>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</si>
  <si>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</si>
  <si>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</si>
  <si>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</si>
  <si>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</si>
  <si>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</si>
  <si>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</si>
  <si>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</si>
  <si>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</si>
  <si>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</si>
  <si>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</si>
  <si>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</si>
  <si>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</si>
  <si>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</si>
  <si>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</si>
  <si>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</si>
  <si>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</si>
  <si>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</si>
  <si>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</si>
  <si>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</si>
  <si>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</si>
  <si>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</si>
  <si>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</si>
  <si>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</si>
  <si>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</si>
  <si>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</si>
  <si>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</si>
  <si>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</si>
  <si>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</si>
  <si>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</si>
  <si>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</si>
  <si>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</si>
  <si>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</si>
  <si>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</si>
  <si>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</si>
  <si>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</si>
  <si>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</si>
  <si>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</si>
  <si>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</si>
  <si>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</si>
  <si>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</si>
  <si>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</si>
  <si>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</si>
  <si>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</si>
  <si>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</si>
  <si>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</si>
  <si>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</si>
  <si>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</si>
  <si>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</si>
  <si>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</si>
  <si>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</si>
  <si>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</si>
  <si>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</si>
  <si>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</si>
  <si>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</si>
  <si>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</si>
  <si>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</si>
  <si>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</si>
  <si>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</si>
  <si>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</si>
  <si>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</si>
  <si>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</si>
  <si>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</si>
  <si>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</si>
  <si>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</si>
  <si>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</si>
  <si>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</si>
  <si>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</si>
  <si>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</si>
  <si>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</si>
  <si>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</si>
  <si>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</si>
  <si>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</si>
  <si>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</si>
  <si>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</si>
  <si>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</si>
  <si>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</si>
  <si>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</si>
  <si>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</si>
  <si>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</si>
  <si>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</si>
  <si>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</si>
  <si>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</si>
  <si>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</si>
  <si>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</si>
  <si>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</si>
  <si>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</si>
  <si>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</si>
  <si>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</si>
  <si>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</si>
  <si>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</si>
  <si>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</si>
  <si>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</si>
  <si>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</si>
  <si>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</si>
  <si>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</si>
  <si>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</si>
  <si>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</si>
  <si>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</si>
  <si>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</si>
  <si>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</si>
  <si>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</si>
  <si>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</si>
  <si>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</si>
  <si>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</si>
  <si>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</si>
  <si>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</si>
  <si>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</si>
  <si>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</si>
  <si>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</si>
  <si>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</si>
  <si>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</si>
  <si>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</si>
  <si>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</si>
  <si>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</si>
  <si>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</si>
  <si>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</si>
  <si>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</si>
  <si>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</si>
  <si>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</si>
  <si>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</si>
  <si>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</si>
  <si>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</si>
  <si>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</si>
  <si>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</si>
  <si>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</si>
  <si>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</si>
  <si>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</si>
  <si>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</si>
  <si>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</si>
  <si>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</si>
  <si>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</si>
  <si>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</si>
  <si>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</si>
  <si>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</si>
  <si>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</si>
  <si>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</si>
  <si>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</si>
  <si>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</si>
  <si>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</si>
  <si>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</si>
  <si>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</si>
  <si>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</si>
  <si>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</si>
  <si>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</si>
  <si>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</si>
  <si>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</si>
  <si>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</si>
  <si>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</si>
  <si>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</si>
  <si>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</si>
  <si>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</si>
  <si>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</si>
  <si>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</si>
  <si>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</si>
  <si>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</si>
  <si>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</si>
  <si>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</si>
  <si>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</si>
  <si>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</si>
  <si>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</si>
  <si>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</si>
  <si>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</si>
  <si>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</si>
  <si>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</si>
  <si>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</si>
  <si>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</si>
  <si>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</si>
  <si>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</si>
  <si>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</si>
  <si>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</si>
  <si>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</si>
  <si>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</si>
  <si>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</si>
  <si>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</si>
  <si>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</si>
  <si>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</si>
  <si>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</si>
  <si>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</si>
  <si>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</si>
  <si>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</si>
  <si>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</si>
  <si>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</si>
  <si>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</si>
  <si>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</si>
  <si>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</si>
  <si>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</si>
  <si>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</si>
  <si>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</si>
  <si>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</si>
  <si>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</si>
  <si>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</si>
  <si>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</si>
  <si>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</si>
  <si>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</si>
  <si>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</si>
  <si>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</si>
  <si>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</si>
  <si>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</si>
  <si>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</si>
  <si>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</si>
  <si>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</si>
  <si>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</si>
  <si>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</si>
  <si>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</si>
  <si>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</si>
  <si>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</si>
  <si>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</si>
  <si>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</si>
  <si>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</si>
  <si>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</si>
  <si>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</si>
  <si>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</si>
  <si>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</si>
  <si>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</si>
  <si>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</si>
  <si>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</si>
  <si>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</si>
  <si>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</si>
  <si>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</si>
  <si>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</si>
  <si>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</si>
  <si>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</si>
  <si>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</si>
  <si>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</si>
  <si>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</si>
  <si>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</si>
  <si>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</si>
  <si>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</si>
  <si>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</si>
  <si>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</si>
  <si>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</si>
  <si>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</si>
  <si>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</si>
  <si>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</si>
  <si>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</si>
  <si>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</si>
  <si>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</si>
  <si>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</si>
  <si>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</si>
  <si>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</si>
  <si>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</si>
  <si>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</si>
  <si>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</si>
  <si>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</si>
  <si>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</si>
  <si>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</si>
  <si>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</si>
  <si>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</si>
  <si>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</si>
  <si>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</si>
  <si>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</si>
  <si>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</si>
  <si>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</si>
  <si>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</si>
  <si>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</si>
  <si>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</si>
  <si>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</si>
  <si>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</si>
  <si>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</si>
  <si>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</si>
  <si>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</si>
  <si>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</si>
  <si>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</si>
  <si>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</si>
  <si>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</si>
  <si>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</si>
  <si>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</si>
  <si>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</si>
  <si>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</si>
  <si>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</si>
  <si>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</si>
  <si>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</si>
  <si>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</si>
  <si>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</si>
  <si>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</si>
  <si>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</si>
  <si>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</si>
  <si>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</si>
  <si>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</si>
  <si>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</si>
  <si>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</si>
  <si>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</si>
  <si>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</si>
  <si>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</si>
  <si>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</si>
  <si>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</si>
  <si>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</si>
  <si>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</si>
  <si>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</si>
  <si>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</si>
  <si>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</si>
  <si>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</si>
  <si>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</si>
  <si>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</si>
  <si>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</si>
  <si>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</si>
  <si>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</si>
  <si>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</si>
  <si>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</si>
  <si>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</si>
  <si>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</si>
  <si>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</si>
  <si>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</si>
  <si>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</si>
  <si>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</si>
  <si>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</si>
  <si>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</si>
  <si>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</si>
  <si>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</si>
  <si>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</si>
  <si>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</si>
  <si>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</si>
  <si>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</si>
  <si>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</si>
  <si>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</si>
  <si>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</si>
  <si>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</si>
  <si>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</si>
  <si>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</si>
  <si>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</si>
  <si>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</si>
  <si>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</si>
  <si>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</si>
  <si>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</si>
  <si>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</si>
  <si>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</si>
  <si>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</si>
  <si>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</si>
  <si>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</si>
  <si>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</si>
  <si>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</si>
  <si>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</si>
  <si>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</si>
  <si>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</si>
  <si>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</si>
  <si>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</si>
  <si>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</si>
  <si>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</si>
  <si>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</si>
  <si>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</si>
  <si>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</si>
  <si>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</si>
  <si>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</si>
  <si>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</si>
  <si>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</si>
  <si>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</si>
  <si>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</si>
  <si>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</si>
  <si>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</si>
  <si>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</si>
  <si>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</si>
  <si>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R.Br.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</si>
  <si>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</si>
  <si>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</si>
  <si>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01-38-3119</t>
  </si>
  <si>
    <t>Tvornica cementa Kakanj d.d. Kakanj</t>
  </si>
  <si>
    <t>Selima ef.Merdanovića br.146</t>
  </si>
  <si>
    <t>032/557-500      032/557-600</t>
  </si>
  <si>
    <t>kakanjcement@heidelbergcement.com</t>
  </si>
  <si>
    <t>www.kakanjcement.com</t>
  </si>
  <si>
    <t>Proizvodnja cementa</t>
  </si>
  <si>
    <t>ne</t>
  </si>
  <si>
    <t>Milan Dmitrović, Predsjednik
Ante Domazet, član
Hajrudin Hadžimehanović, član</t>
  </si>
  <si>
    <t>Branimir Muidža, Direktor
Zehra Obralija, Izvršni direktor za ekonomske i financijske poslove
Izudin Neimarlija, Izvršni direktor za tehniku i proizvodnju</t>
  </si>
  <si>
    <t>9.476.540 dionica , nominalne vrijednosti po 10 KM</t>
  </si>
  <si>
    <t>CEEMInvestment NLD - 93,275%</t>
  </si>
  <si>
    <t>TBG BH d.o.o. Kakanj
TBG BETON d.o.o. Zagreb</t>
  </si>
  <si>
    <t>Nije bilo emisije vrijednosnih papira u izvještajnom 
periodu</t>
  </si>
  <si>
    <t>Nije bilo isplate dividende</t>
  </si>
  <si>
    <t>Nije bilo takvih transakcija u izvještajnom 
periodu</t>
  </si>
  <si>
    <t>Szarkándi, János , Predsjednik
Albert Scheuer , član
Thomas Spannagl, član</t>
  </si>
  <si>
    <t>23.51</t>
  </si>
  <si>
    <t>U/I-2507/00</t>
  </si>
  <si>
    <t>U Kaknju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</si>
  <si>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</si>
  <si>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 Ponovo iskazano stanje na dan 31. 12. 2016., odnosno 01.01.2017. godine (901±902±903)</t>
  </si>
  <si>
    <r>
      <t xml:space="preserve">12. Stanje na dan 31. 12. 2017., odnosno 01. 01. 2018.god.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</si>
  <si>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2017.,</t>
  </si>
  <si>
    <r>
      <t xml:space="preserve">odnosno 01. 01. 2018.  godine </t>
    </r>
    <r>
      <rPr>
        <i/>
        <sz val="10"/>
        <rFont val="Times New Roman"/>
        <family val="1"/>
      </rPr>
      <t>(912±913±914)</t>
    </r>
  </si>
  <si>
    <t xml:space="preserve">23. Stanje na dan 30.06.2018.  godine </t>
  </si>
  <si>
    <t>od 01.01. do 30.06. 2019. godine</t>
  </si>
  <si>
    <t>16.05.2019. godine u Kaknju</t>
  </si>
  <si>
    <t>1. Izbor Predsjednika  i radnih tijela Skupštine:
a) Zapisničara i dva ovjerivača zapisnika
2. Prijedlog odluke o usvajanju Godišnjeg izvještaja za 2018.godinu sa izvještajem revizora, Nadzornog odbora i Odbora za reviziju
3. Prijedlog odluke o raspodjeli dobiti
4. Prijedlog odluke o razrješenju člana Nadzornog odbora
5. Prijedlog odluke o imenovanju člana Nadzornog odbora
6. Prijedlog odluke o imenovanju Vanjskog revizora</t>
  </si>
  <si>
    <t>1. Izbor Predsjednika  i radnih tijela Skupštine:
a) Zapisničara i dva ovjerivača zapisnika
2. Odluka o usvajanju Godišnjeg izvještaja za 2018.godinu sa izvještajem revizora, Nadzornog odbora i Odbora za reviziju
3. Odluka o raspodjeli dobiti
4. Odluka o razrješenju člana Nadzornog odbora
5. Odluka o imenovanju člana Nadzornog odbora
6. Odluka o imenovanju Vanjskog revizora</t>
  </si>
  <si>
    <t>U Kaknju, 17.07.2019. godine</t>
  </si>
  <si>
    <t>Ernst &amp; Young d.o.o. Sarajevo</t>
  </si>
  <si>
    <t>Dana 17.07.2019. godine</t>
  </si>
  <si>
    <t>za period od  01.01. do 30.06. 2019. godine</t>
  </si>
  <si>
    <t>za period koji se završava na dan 30.06. 2019. godine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</si>
</sst>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\ _k_m_-;\-* #,##0\ _k_m_-;_-* &quot;-&quot;\ _k_m_-;_-@_-"/>
    <numFmt numFmtId="165" formatCode="_-* #,##0.00\ _k_m_-;\-* #,##0.00\ _k_m_-;_-* &quot;-&quot;??\ _k_m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m/d/yy"/>
    <numFmt numFmtId="171" formatCode="m/d/yyyy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0.000;[Red]0.000"/>
    <numFmt numFmtId="177" formatCode="0.00;[Red]0.00"/>
    <numFmt numFmtId="178" formatCode="0.00_ ;[Red]\-0.00\ "/>
    <numFmt numFmtId="179" formatCode="0;[Red]0"/>
    <numFmt numFmtId="180" formatCode="&quot;Da&quot;;&quot;Da&quot;;&quot;Ne&quot;"/>
    <numFmt numFmtId="181" formatCode="&quot;Istinito&quot;;&quot;Istinito&quot;;&quot;Neistinito&quot;"/>
    <numFmt numFmtId="182" formatCode="&quot;Uključeno&quot;;&quot;Uključeno&quot;;&quot;Isključeno&quot;"/>
    <numFmt numFmtId="183" formatCode="_(* #,##0_);_(* \(#,##0\);_(* &quot;-&quot;??_);_(@_)"/>
  </numFmts>
  <fonts count="48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7" xfId="58" applyFont="1" applyBorder="1">
      <alignment/>
      <protection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5" xfId="58" applyFont="1" applyBorder="1" applyAlignment="1">
      <alignment horizontal="left"/>
      <protection/>
    </xf>
    <xf numFmtId="0" fontId="11" fillId="0" borderId="15" xfId="58" applyFont="1" applyBorder="1" applyAlignment="1">
      <alignment wrapText="1"/>
      <protection/>
    </xf>
    <xf numFmtId="0" fontId="11" fillId="0" borderId="16" xfId="58" applyFont="1" applyBorder="1" applyAlignment="1">
      <alignment wrapText="1"/>
      <protection/>
    </xf>
    <xf numFmtId="0" fontId="11" fillId="0" borderId="16" xfId="58" applyFont="1" applyBorder="1" applyAlignment="1">
      <alignment horizontal="left"/>
      <protection/>
    </xf>
    <xf numFmtId="169" fontId="10" fillId="0" borderId="11" xfId="0" applyNumberFormat="1" applyFont="1" applyBorder="1" applyAlignment="1">
      <alignment horizontal="center" vertical="top" wrapText="1"/>
    </xf>
    <xf numFmtId="169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vertical="top" wrapText="1"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" fontId="11" fillId="0" borderId="27" xfId="0" applyNumberFormat="1" applyFont="1" applyFill="1" applyBorder="1" applyAlignment="1">
      <alignment horizontal="left" wrapText="1"/>
    </xf>
    <xf numFmtId="1" fontId="2" fillId="0" borderId="28" xfId="0" applyNumberFormat="1" applyFont="1" applyFill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11" fillId="0" borderId="27" xfId="0" applyNumberFormat="1" applyFont="1" applyBorder="1" applyAlignment="1">
      <alignment wrapText="1"/>
    </xf>
    <xf numFmtId="3" fontId="11" fillId="0" borderId="2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1" fontId="11" fillId="0" borderId="27" xfId="0" applyNumberFormat="1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1" fontId="11" fillId="0" borderId="28" xfId="0" applyNumberFormat="1" applyFont="1" applyBorder="1" applyAlignment="1">
      <alignment horizontal="left" wrapText="1"/>
    </xf>
    <xf numFmtId="1" fontId="11" fillId="0" borderId="29" xfId="0" applyNumberFormat="1" applyFont="1" applyBorder="1" applyAlignment="1">
      <alignment horizontal="left" wrapText="1"/>
    </xf>
    <xf numFmtId="0" fontId="11" fillId="34" borderId="13" xfId="0" applyFont="1" applyFill="1" applyBorder="1" applyAlignment="1">
      <alignment horizontal="center"/>
    </xf>
    <xf numFmtId="49" fontId="11" fillId="34" borderId="3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3" fontId="11" fillId="0" borderId="12" xfId="0" applyNumberFormat="1" applyFont="1" applyBorder="1" applyAlignment="1">
      <alignment vertical="top" wrapText="1"/>
    </xf>
    <xf numFmtId="3" fontId="11" fillId="0" borderId="17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3" fontId="11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30" xfId="0" applyFont="1" applyBorder="1" applyAlignment="1">
      <alignment wrapText="1"/>
    </xf>
    <xf numFmtId="1" fontId="11" fillId="0" borderId="11" xfId="0" applyNumberFormat="1" applyFont="1" applyBorder="1" applyAlignment="1">
      <alignment horizontal="left" wrapText="1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idzic\Documents\IZVJE&#352;TAJI\IZVJE&#352;TAJI%202017\Komisija%20HOV%202017\OEI-PD_TCK_12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idzic\Documents\IZVJE&#352;TAJI\IZVJE&#352;TAJI%202019\APIF\1.PoluGod%2006%202019%20-%20Tvornica%20cementa%20Kakanj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"/>
      <sheetName val="BU"/>
      <sheetName val="BS"/>
      <sheetName val="GT ind"/>
      <sheetName val="GT dir"/>
      <sheetName val="PK"/>
      <sheetName val="ZB"/>
    </sheetNames>
    <sheetDataSet>
      <sheetData sheetId="0">
        <row r="6">
          <cell r="B6" t="str">
            <v>Tvornica cementa Kakanj d.d. Kakanj</v>
          </cell>
        </row>
        <row r="7">
          <cell r="B7" t="str">
            <v>Selima ef.Merdanovića br.146</v>
          </cell>
        </row>
      </sheetData>
      <sheetData sheetId="1">
        <row r="5">
          <cell r="B5" t="str">
            <v>23.51</v>
          </cell>
        </row>
        <row r="6">
          <cell r="B6">
            <v>4218003250008</v>
          </cell>
        </row>
        <row r="7">
          <cell r="B7" t="str">
            <v>U/I-2507/00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A excel"/>
      <sheetName val="EnBaza"/>
      <sheetName val="Baza"/>
      <sheetName val="Kontrola"/>
      <sheetName val="PretGod"/>
      <sheetName val="UnosPod"/>
      <sheetName val="B.Uspjeha"/>
      <sheetName val="IzjIspDivDob"/>
      <sheetName val="NovoZap"/>
      <sheetName val="InvPrOpr"/>
      <sheetName val="InvStSred"/>
      <sheetName val="PlanInv"/>
      <sheetName val="ZahZaPovr"/>
      <sheetName val="ZahZaAkont"/>
      <sheetName val="B.Stanja"/>
      <sheetName val="ANEKSpd"/>
      <sheetName val="StatAneks"/>
      <sheetName val="INV 1"/>
      <sheetName val="INV 2"/>
      <sheetName val="INV 3"/>
      <sheetName val="GotT_Direkt"/>
      <sheetName val="GotT_Indir"/>
      <sheetName val="PromjKapitala"/>
      <sheetName val="Biljeske"/>
      <sheetName val="GodIzvj"/>
      <sheetName val="Analiza"/>
      <sheetName val="P.Podaci"/>
      <sheetName val="P.Podaci FBiH"/>
      <sheetName val="P.Podaci RS"/>
      <sheetName val="ObrOVN"/>
      <sheetName val="ObrP GKF"/>
      <sheetName val="ObrTZ"/>
      <sheetName val="ObrONS"/>
      <sheetName val="ObrZS"/>
      <sheetName val="ObavRazv"/>
      <sheetName val="OdlPred"/>
      <sheetName val="OdlRaspDob ili PokrGub"/>
      <sheetName val="AktFIA"/>
      <sheetName val="Omot"/>
      <sheetName val="PotvrdaFIA"/>
      <sheetName val="Odl_MSFIzaMSS"/>
      <sheetName val="UnosPorBilans"/>
      <sheetName val="PorPrijava"/>
      <sheetName val="PorBil"/>
      <sheetName val="PorGub"/>
      <sheetName val="ObrKOC"/>
      <sheetName val="ObrPAOC"/>
      <sheetName val="ObrTZ TK"/>
      <sheetName val="ObrONS TK"/>
      <sheetName val="USL SPS-S"/>
      <sheetName val="USL SPS-D"/>
      <sheetName val="TRG SPS-S"/>
      <sheetName val="TRG SPS-D"/>
      <sheetName val="GRAD SPS-S"/>
      <sheetName val="GRAD SPS-D"/>
      <sheetName val="IND SPS-S"/>
      <sheetName val="IND SPS-D"/>
      <sheetName val="Ugovor o računovodstvu"/>
      <sheetName val="ObrONS ZZH"/>
      <sheetName val="Tabela-PK-1"/>
      <sheetName val="BU i BS SkrSema"/>
      <sheetName val="Narudzba"/>
      <sheetName val="En_B.Uspjeha"/>
      <sheetName val="En_B.Stanja"/>
      <sheetName val="En_GotT_Indir"/>
      <sheetName val="En_GotT_Direkt"/>
      <sheetName val="En_PromjKapitala"/>
      <sheetName val="En_Analiza"/>
      <sheetName val="God2019"/>
    </sheetNames>
    <sheetDataSet>
      <sheetData sheetId="2">
        <row r="6">
          <cell r="C6">
            <v>2019</v>
          </cell>
        </row>
      </sheetData>
      <sheetData sheetId="5">
        <row r="9">
          <cell r="F9" t="str">
            <v>Kakanj</v>
          </cell>
        </row>
        <row r="10">
          <cell r="F10" t="str">
            <v>Selima ef. Merdanovića br.146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115" zoomScaleSheetLayoutView="115" zoomScalePageLayoutView="0" workbookViewId="0" topLeftCell="A22">
      <selection activeCell="A29" sqref="A29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139</v>
      </c>
      <c r="B1" s="1" t="s">
        <v>110</v>
      </c>
      <c r="C1" s="8"/>
      <c r="E1" s="8"/>
      <c r="F1" s="8"/>
      <c r="G1" s="10"/>
      <c r="I1" s="11"/>
      <c r="J1" s="11"/>
      <c r="K1" s="11"/>
    </row>
    <row r="2" spans="1:11" ht="13.5">
      <c r="A2" s="64" t="s">
        <v>623</v>
      </c>
      <c r="B2" s="74" t="s">
        <v>111</v>
      </c>
      <c r="C2" s="64"/>
      <c r="D2" s="64"/>
      <c r="E2" s="64"/>
      <c r="F2" s="12"/>
      <c r="G2" s="12"/>
      <c r="H2" s="12"/>
      <c r="I2" s="12"/>
      <c r="J2" s="12"/>
      <c r="K2" s="12"/>
    </row>
    <row r="3" spans="1:11" ht="14.25" thickBot="1">
      <c r="A3" s="13" t="s">
        <v>135</v>
      </c>
      <c r="B3" s="13" t="s">
        <v>136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118</v>
      </c>
      <c r="B4" s="15" t="s">
        <v>597</v>
      </c>
    </row>
    <row r="5" spans="1:2" ht="13.5">
      <c r="A5" s="16" t="s">
        <v>112</v>
      </c>
      <c r="B5" s="17"/>
    </row>
    <row r="6" spans="1:2" ht="12.75">
      <c r="A6" s="18" t="s">
        <v>117</v>
      </c>
      <c r="B6" s="17" t="s">
        <v>598</v>
      </c>
    </row>
    <row r="7" spans="1:2" ht="12.75">
      <c r="A7" s="17" t="s">
        <v>106</v>
      </c>
      <c r="B7" s="77" t="s">
        <v>599</v>
      </c>
    </row>
    <row r="8" spans="1:2" ht="12.75">
      <c r="A8" s="19" t="s">
        <v>109</v>
      </c>
      <c r="B8" s="17" t="s">
        <v>600</v>
      </c>
    </row>
    <row r="9" spans="1:2" ht="12.75">
      <c r="A9" s="17" t="s">
        <v>107</v>
      </c>
      <c r="B9" s="20" t="s">
        <v>601</v>
      </c>
    </row>
    <row r="10" spans="1:2" ht="12.75">
      <c r="A10" s="17" t="s">
        <v>108</v>
      </c>
      <c r="B10" s="17" t="s">
        <v>602</v>
      </c>
    </row>
    <row r="11" spans="1:2" ht="12.75">
      <c r="A11" s="21" t="s">
        <v>113</v>
      </c>
      <c r="B11" s="17" t="s">
        <v>603</v>
      </c>
    </row>
    <row r="12" spans="1:2" ht="15" customHeight="1">
      <c r="A12" s="21" t="s">
        <v>119</v>
      </c>
      <c r="B12" s="77">
        <v>199</v>
      </c>
    </row>
    <row r="13" spans="1:2" ht="17.25" customHeight="1">
      <c r="A13" s="21" t="s">
        <v>126</v>
      </c>
      <c r="B13" s="77">
        <v>4</v>
      </c>
    </row>
    <row r="14" spans="1:2" ht="12.75">
      <c r="A14" s="21" t="s">
        <v>114</v>
      </c>
      <c r="B14" s="17" t="s">
        <v>628</v>
      </c>
    </row>
    <row r="15" spans="1:2" ht="25.5">
      <c r="A15" s="21" t="s">
        <v>134</v>
      </c>
      <c r="B15" s="17" t="s">
        <v>604</v>
      </c>
    </row>
    <row r="16" spans="1:2" ht="38.25">
      <c r="A16" s="21" t="s">
        <v>116</v>
      </c>
      <c r="B16" s="78" t="s">
        <v>605</v>
      </c>
    </row>
    <row r="17" spans="1:2" ht="13.5">
      <c r="A17" s="22" t="s">
        <v>115</v>
      </c>
      <c r="B17" s="17"/>
    </row>
    <row r="18" spans="1:2" ht="38.25">
      <c r="A18" s="21" t="s">
        <v>120</v>
      </c>
      <c r="B18" s="78" t="s">
        <v>613</v>
      </c>
    </row>
    <row r="19" spans="1:2" ht="63.75">
      <c r="A19" s="21" t="s">
        <v>121</v>
      </c>
      <c r="B19" s="78" t="s">
        <v>606</v>
      </c>
    </row>
    <row r="20" spans="1:2" ht="51">
      <c r="A20" s="21" t="s">
        <v>122</v>
      </c>
      <c r="B20" s="77">
        <v>0</v>
      </c>
    </row>
    <row r="21" spans="1:2" ht="17.25" customHeight="1">
      <c r="A21" s="23" t="s">
        <v>137</v>
      </c>
      <c r="B21" s="17"/>
    </row>
    <row r="22" spans="1:2" ht="12.75">
      <c r="A22" s="24" t="s">
        <v>123</v>
      </c>
      <c r="B22" s="80">
        <v>373</v>
      </c>
    </row>
    <row r="23" spans="1:2" ht="25.5">
      <c r="A23" s="21" t="s">
        <v>124</v>
      </c>
      <c r="B23" s="17" t="s">
        <v>607</v>
      </c>
    </row>
    <row r="24" spans="1:2" ht="27" customHeight="1">
      <c r="A24" s="21" t="s">
        <v>125</v>
      </c>
      <c r="B24" s="17" t="s">
        <v>608</v>
      </c>
    </row>
    <row r="25" spans="1:2" ht="27">
      <c r="A25" s="22" t="s">
        <v>150</v>
      </c>
      <c r="B25" s="20"/>
    </row>
    <row r="26" spans="1:2" ht="38.25">
      <c r="A26" s="24" t="s">
        <v>595</v>
      </c>
      <c r="B26" s="79" t="s">
        <v>609</v>
      </c>
    </row>
    <row r="27" spans="1:2" ht="27">
      <c r="A27" s="22" t="s">
        <v>127</v>
      </c>
      <c r="B27" s="17"/>
    </row>
    <row r="28" spans="1:2" ht="12.75">
      <c r="A28" s="24" t="s">
        <v>129</v>
      </c>
      <c r="B28" s="17" t="s">
        <v>624</v>
      </c>
    </row>
    <row r="29" spans="1:2" ht="140.25">
      <c r="A29" s="21" t="s">
        <v>130</v>
      </c>
      <c r="B29" s="78" t="s">
        <v>625</v>
      </c>
    </row>
    <row r="30" spans="1:2" ht="114.75">
      <c r="A30" s="21" t="s">
        <v>131</v>
      </c>
      <c r="B30" s="78" t="s">
        <v>626</v>
      </c>
    </row>
    <row r="31" spans="1:2" ht="13.5">
      <c r="A31" s="23" t="s">
        <v>128</v>
      </c>
      <c r="B31" s="17"/>
    </row>
    <row r="32" spans="1:2" ht="12.75">
      <c r="A32" s="21" t="s">
        <v>596</v>
      </c>
      <c r="B32" s="17" t="s">
        <v>611</v>
      </c>
    </row>
    <row r="33" spans="1:2" ht="38.25">
      <c r="A33" s="21" t="s">
        <v>132</v>
      </c>
      <c r="B33" s="78" t="s">
        <v>610</v>
      </c>
    </row>
    <row r="34" spans="1:2" ht="38.25">
      <c r="A34" s="21" t="s">
        <v>133</v>
      </c>
      <c r="B34" s="78" t="s">
        <v>612</v>
      </c>
    </row>
    <row r="35" spans="1:2" ht="26.25" customHeight="1">
      <c r="A35" s="21" t="s">
        <v>151</v>
      </c>
      <c r="B35" s="78" t="s">
        <v>612</v>
      </c>
    </row>
    <row r="36" spans="1:2" ht="38.25">
      <c r="A36" s="25" t="s">
        <v>152</v>
      </c>
      <c r="B36" s="26"/>
    </row>
    <row r="38" spans="1:2" ht="13.5">
      <c r="A38" s="27" t="s">
        <v>627</v>
      </c>
      <c r="B38" s="10"/>
    </row>
    <row r="39" spans="1:2" ht="13.5">
      <c r="A39" s="28"/>
      <c r="B39" s="29"/>
    </row>
    <row r="40" ht="13.5">
      <c r="B40" s="10" t="s">
        <v>149</v>
      </c>
    </row>
    <row r="41" ht="12.75">
      <c r="B41" s="29"/>
    </row>
  </sheetData>
  <sheetProtection/>
  <printOptions horizontalCentered="1"/>
  <pageMargins left="0.3937007874015748" right="0.35433070866141736" top="0.3937007874015748" bottom="0.3937007874015748" header="0.4330708661417323" footer="0.5118110236220472"/>
  <pageSetup horizontalDpi="600" verticalDpi="600" orientation="portrait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6"/>
  <sheetViews>
    <sheetView view="pageBreakPreview" zoomScale="145" zoomScaleNormal="120" zoomScaleSheetLayoutView="145" zoomScalePageLayoutView="0" workbookViewId="0" topLeftCell="A181">
      <selection activeCell="A146" sqref="A146:IV146"/>
    </sheetView>
  </sheetViews>
  <sheetFormatPr defaultColWidth="9.00390625" defaultRowHeight="12.75"/>
  <cols>
    <col min="1" max="1" width="14.125" style="30" customWidth="1"/>
    <col min="2" max="2" width="15.375" style="30" customWidth="1"/>
    <col min="3" max="3" width="18.375" style="30" customWidth="1"/>
    <col min="4" max="4" width="12.75390625" style="30" customWidth="1"/>
    <col min="5" max="7" width="3.125" style="30" customWidth="1"/>
    <col min="8" max="8" width="16.625" style="30" customWidth="1"/>
    <col min="9" max="9" width="16.375" style="30" customWidth="1"/>
    <col min="10" max="16384" width="9.125" style="30" customWidth="1"/>
  </cols>
  <sheetData>
    <row r="1" spans="1:9" ht="13.5">
      <c r="A1" s="7"/>
      <c r="B1" s="1"/>
      <c r="I1" s="3" t="s">
        <v>110</v>
      </c>
    </row>
    <row r="2" spans="1:9" ht="13.5">
      <c r="A2" s="2"/>
      <c r="C2" s="31"/>
      <c r="I2" s="3" t="s">
        <v>138</v>
      </c>
    </row>
    <row r="3" spans="1:9" ht="12.75">
      <c r="A3" s="75" t="s">
        <v>320</v>
      </c>
      <c r="B3" s="97" t="s">
        <v>598</v>
      </c>
      <c r="C3" s="98"/>
      <c r="D3" s="98"/>
      <c r="E3" s="98"/>
      <c r="F3" s="98"/>
      <c r="G3" s="98"/>
      <c r="H3" s="98"/>
      <c r="I3" s="98"/>
    </row>
    <row r="4" spans="1:9" ht="12.75">
      <c r="A4" s="75" t="s">
        <v>163</v>
      </c>
      <c r="B4" s="97" t="s">
        <v>599</v>
      </c>
      <c r="C4" s="98"/>
      <c r="D4" s="98"/>
      <c r="E4" s="98"/>
      <c r="F4" s="98"/>
      <c r="G4" s="98"/>
      <c r="H4" s="98"/>
      <c r="I4" s="98"/>
    </row>
    <row r="5" spans="1:9" ht="12.75">
      <c r="A5" s="75" t="s">
        <v>164</v>
      </c>
      <c r="B5" s="97" t="s">
        <v>614</v>
      </c>
      <c r="C5" s="98"/>
      <c r="D5" s="98"/>
      <c r="E5" s="98"/>
      <c r="F5" s="98"/>
      <c r="G5" s="98"/>
      <c r="H5" s="98"/>
      <c r="I5" s="98"/>
    </row>
    <row r="6" spans="1:9" ht="12.75">
      <c r="A6" s="75" t="s">
        <v>165</v>
      </c>
      <c r="B6" s="99">
        <v>4218003250008</v>
      </c>
      <c r="C6" s="100"/>
      <c r="D6" s="100"/>
      <c r="E6" s="100"/>
      <c r="F6" s="100"/>
      <c r="G6" s="100"/>
      <c r="H6" s="100"/>
      <c r="I6" s="101"/>
    </row>
    <row r="7" spans="1:9" ht="12.75">
      <c r="A7" s="75" t="s">
        <v>166</v>
      </c>
      <c r="B7" s="97" t="s">
        <v>615</v>
      </c>
      <c r="C7" s="98"/>
      <c r="D7" s="98"/>
      <c r="E7" s="98"/>
      <c r="F7" s="98"/>
      <c r="G7" s="98"/>
      <c r="H7" s="98"/>
      <c r="I7" s="98"/>
    </row>
    <row r="8" spans="1:9" ht="12.75">
      <c r="A8" s="76"/>
      <c r="B8" s="76"/>
      <c r="C8" s="76"/>
      <c r="D8" s="76"/>
      <c r="E8" s="76"/>
      <c r="F8" s="76"/>
      <c r="G8" s="76"/>
      <c r="H8" s="76"/>
      <c r="I8" s="76"/>
    </row>
    <row r="9" spans="1:9" ht="1.5" customHeight="1">
      <c r="A9" s="76"/>
      <c r="B9" s="76"/>
      <c r="C9" s="76"/>
      <c r="D9" s="76"/>
      <c r="E9" s="76"/>
      <c r="F9" s="76"/>
      <c r="G9" s="76"/>
      <c r="H9" s="76"/>
      <c r="I9" s="76"/>
    </row>
    <row r="10" spans="1:9" ht="18.75" customHeight="1" thickBot="1">
      <c r="A10" s="102" t="s">
        <v>167</v>
      </c>
      <c r="B10" s="103"/>
      <c r="C10" s="103"/>
      <c r="D10" s="103"/>
      <c r="E10" s="103"/>
      <c r="F10" s="103"/>
      <c r="G10" s="103"/>
      <c r="H10" s="103"/>
      <c r="I10" s="103"/>
    </row>
    <row r="11" spans="1:9" ht="8.25" customHeight="1" thickTop="1">
      <c r="A11" s="107"/>
      <c r="B11" s="107"/>
      <c r="C11" s="107"/>
      <c r="D11" s="107"/>
      <c r="E11" s="107"/>
      <c r="F11" s="107"/>
      <c r="G11" s="107"/>
      <c r="H11" s="107"/>
      <c r="I11" s="107"/>
    </row>
    <row r="12" spans="3:8" ht="18.75" customHeight="1">
      <c r="C12" s="107" t="s">
        <v>623</v>
      </c>
      <c r="D12" s="107"/>
      <c r="E12" s="107"/>
      <c r="F12" s="107"/>
      <c r="G12" s="107"/>
      <c r="H12" s="32"/>
    </row>
    <row r="13" ht="7.5" customHeight="1">
      <c r="I13" s="30" t="s">
        <v>321</v>
      </c>
    </row>
    <row r="14" spans="1:9" ht="12.75">
      <c r="A14" s="138" t="s">
        <v>105</v>
      </c>
      <c r="B14" s="108" t="s">
        <v>168</v>
      </c>
      <c r="C14" s="109"/>
      <c r="D14" s="33" t="s">
        <v>169</v>
      </c>
      <c r="E14" s="114" t="s">
        <v>153</v>
      </c>
      <c r="F14" s="115"/>
      <c r="G14" s="116"/>
      <c r="H14" s="117" t="s">
        <v>170</v>
      </c>
      <c r="I14" s="118"/>
    </row>
    <row r="15" spans="1:9" ht="12.75">
      <c r="A15" s="139"/>
      <c r="B15" s="110"/>
      <c r="C15" s="111"/>
      <c r="D15" s="35"/>
      <c r="E15" s="121" t="s">
        <v>171</v>
      </c>
      <c r="F15" s="122"/>
      <c r="G15" s="123"/>
      <c r="H15" s="119"/>
      <c r="I15" s="120"/>
    </row>
    <row r="16" spans="1:9" ht="12.75">
      <c r="A16" s="140"/>
      <c r="B16" s="110"/>
      <c r="C16" s="111"/>
      <c r="D16" s="35"/>
      <c r="E16" s="91"/>
      <c r="F16" s="92"/>
      <c r="G16" s="93"/>
      <c r="H16" s="34" t="s">
        <v>172</v>
      </c>
      <c r="I16" s="36" t="s">
        <v>173</v>
      </c>
    </row>
    <row r="17" spans="1:9" ht="12.75">
      <c r="A17" s="141"/>
      <c r="B17" s="112"/>
      <c r="C17" s="113"/>
      <c r="D17" s="38"/>
      <c r="E17" s="94"/>
      <c r="F17" s="95"/>
      <c r="G17" s="96"/>
      <c r="H17" s="39" t="s">
        <v>174</v>
      </c>
      <c r="I17" s="40" t="s">
        <v>174</v>
      </c>
    </row>
    <row r="18" spans="1:9" ht="12.75">
      <c r="A18" s="40">
        <v>1</v>
      </c>
      <c r="B18" s="104">
        <v>2</v>
      </c>
      <c r="C18" s="104"/>
      <c r="D18" s="40">
        <v>3</v>
      </c>
      <c r="E18" s="104">
        <v>4</v>
      </c>
      <c r="F18" s="104"/>
      <c r="G18" s="104"/>
      <c r="H18" s="40">
        <v>5</v>
      </c>
      <c r="I18" s="40">
        <v>6</v>
      </c>
    </row>
    <row r="19" spans="1:9" ht="13.5">
      <c r="A19" s="41"/>
      <c r="B19" s="105" t="s">
        <v>175</v>
      </c>
      <c r="C19" s="105"/>
      <c r="D19" s="41"/>
      <c r="E19" s="106"/>
      <c r="F19" s="106"/>
      <c r="G19" s="106"/>
      <c r="H19" s="41"/>
      <c r="I19" s="41"/>
    </row>
    <row r="20" spans="1:9" ht="12.75">
      <c r="A20" s="41"/>
      <c r="B20" s="124" t="s">
        <v>176</v>
      </c>
      <c r="C20" s="124"/>
      <c r="D20" s="41"/>
      <c r="E20" s="41"/>
      <c r="F20" s="41"/>
      <c r="G20" s="41"/>
      <c r="H20" s="83"/>
      <c r="I20" s="83"/>
    </row>
    <row r="21" spans="1:15" ht="13.5">
      <c r="A21" s="41"/>
      <c r="B21" s="105" t="s">
        <v>36</v>
      </c>
      <c r="C21" s="105"/>
      <c r="D21" s="41"/>
      <c r="E21" s="41">
        <v>2</v>
      </c>
      <c r="F21" s="41">
        <v>0</v>
      </c>
      <c r="G21" s="41">
        <v>1</v>
      </c>
      <c r="H21" s="83">
        <v>32159176</v>
      </c>
      <c r="I21" s="83">
        <v>35607566</v>
      </c>
      <c r="N21" s="88"/>
      <c r="O21" s="88"/>
    </row>
    <row r="22" spans="1:15" ht="19.5" customHeight="1">
      <c r="A22" s="41">
        <v>60</v>
      </c>
      <c r="B22" s="124" t="s">
        <v>177</v>
      </c>
      <c r="C22" s="124"/>
      <c r="D22" s="41"/>
      <c r="E22" s="41">
        <v>2</v>
      </c>
      <c r="F22" s="41">
        <v>0</v>
      </c>
      <c r="G22" s="41">
        <v>2</v>
      </c>
      <c r="H22" s="83">
        <v>272134</v>
      </c>
      <c r="I22" s="83">
        <v>369687</v>
      </c>
      <c r="N22" s="88"/>
      <c r="O22" s="88"/>
    </row>
    <row r="23" spans="1:15" ht="29.25" customHeight="1">
      <c r="A23" s="41">
        <v>600</v>
      </c>
      <c r="B23" s="124" t="s">
        <v>178</v>
      </c>
      <c r="C23" s="124"/>
      <c r="D23" s="41"/>
      <c r="E23" s="41">
        <v>2</v>
      </c>
      <c r="F23" s="41">
        <v>0</v>
      </c>
      <c r="G23" s="41">
        <v>3</v>
      </c>
      <c r="H23" s="83">
        <v>146998</v>
      </c>
      <c r="I23" s="83"/>
      <c r="N23" s="88"/>
      <c r="O23" s="88"/>
    </row>
    <row r="24" spans="1:15" ht="27.75" customHeight="1">
      <c r="A24" s="41">
        <v>601</v>
      </c>
      <c r="B24" s="124" t="s">
        <v>179</v>
      </c>
      <c r="C24" s="124"/>
      <c r="D24" s="41"/>
      <c r="E24" s="41">
        <v>2</v>
      </c>
      <c r="F24" s="41">
        <v>0</v>
      </c>
      <c r="G24" s="41">
        <v>4</v>
      </c>
      <c r="H24" s="83">
        <v>125136</v>
      </c>
      <c r="I24" s="83">
        <v>369687</v>
      </c>
      <c r="N24" s="88"/>
      <c r="O24" s="88"/>
    </row>
    <row r="25" spans="1:15" ht="28.5" customHeight="1">
      <c r="A25" s="41">
        <v>602</v>
      </c>
      <c r="B25" s="124" t="s">
        <v>180</v>
      </c>
      <c r="C25" s="124"/>
      <c r="D25" s="41"/>
      <c r="E25" s="41">
        <v>2</v>
      </c>
      <c r="F25" s="41">
        <v>0</v>
      </c>
      <c r="G25" s="41">
        <v>5</v>
      </c>
      <c r="H25" s="83"/>
      <c r="I25" s="83"/>
      <c r="N25" s="88"/>
      <c r="O25" s="88"/>
    </row>
    <row r="26" spans="1:15" ht="19.5" customHeight="1">
      <c r="A26" s="41">
        <v>61</v>
      </c>
      <c r="B26" s="124" t="s">
        <v>181</v>
      </c>
      <c r="C26" s="124"/>
      <c r="D26" s="41"/>
      <c r="E26" s="41">
        <v>2</v>
      </c>
      <c r="F26" s="41">
        <v>0</v>
      </c>
      <c r="G26" s="41">
        <v>6</v>
      </c>
      <c r="H26" s="83">
        <v>31871043</v>
      </c>
      <c r="I26" s="83">
        <v>35230472</v>
      </c>
      <c r="N26" s="88"/>
      <c r="O26" s="88"/>
    </row>
    <row r="27" spans="1:15" ht="28.5" customHeight="1">
      <c r="A27" s="41">
        <v>610</v>
      </c>
      <c r="B27" s="124" t="s">
        <v>182</v>
      </c>
      <c r="C27" s="124"/>
      <c r="D27" s="41"/>
      <c r="E27" s="41">
        <v>2</v>
      </c>
      <c r="F27" s="41">
        <v>0</v>
      </c>
      <c r="G27" s="41">
        <v>7</v>
      </c>
      <c r="H27" s="83">
        <v>12032867</v>
      </c>
      <c r="I27" s="83">
        <v>9576908</v>
      </c>
      <c r="N27" s="88"/>
      <c r="O27" s="88"/>
    </row>
    <row r="28" spans="1:15" ht="25.5" customHeight="1">
      <c r="A28" s="41">
        <v>611</v>
      </c>
      <c r="B28" s="124" t="s">
        <v>183</v>
      </c>
      <c r="C28" s="124"/>
      <c r="D28" s="41"/>
      <c r="E28" s="41">
        <v>2</v>
      </c>
      <c r="F28" s="41">
        <v>0</v>
      </c>
      <c r="G28" s="41">
        <v>8</v>
      </c>
      <c r="H28" s="83">
        <v>19781293</v>
      </c>
      <c r="I28" s="83">
        <v>25653564</v>
      </c>
      <c r="N28" s="88"/>
      <c r="O28" s="88"/>
    </row>
    <row r="29" spans="1:15" ht="27" customHeight="1">
      <c r="A29" s="41">
        <v>612</v>
      </c>
      <c r="B29" s="124" t="s">
        <v>184</v>
      </c>
      <c r="C29" s="124"/>
      <c r="D29" s="41"/>
      <c r="E29" s="41">
        <v>2</v>
      </c>
      <c r="F29" s="41">
        <v>0</v>
      </c>
      <c r="G29" s="41">
        <v>9</v>
      </c>
      <c r="H29" s="83">
        <v>56883</v>
      </c>
      <c r="I29" s="83"/>
      <c r="N29" s="88"/>
      <c r="O29" s="88"/>
    </row>
    <row r="30" spans="1:15" ht="28.5" customHeight="1">
      <c r="A30" s="41">
        <v>62</v>
      </c>
      <c r="B30" s="124" t="s">
        <v>185</v>
      </c>
      <c r="C30" s="124"/>
      <c r="D30" s="41"/>
      <c r="E30" s="41">
        <v>2</v>
      </c>
      <c r="F30" s="41">
        <v>1</v>
      </c>
      <c r="G30" s="41">
        <v>0</v>
      </c>
      <c r="H30" s="83"/>
      <c r="I30" s="83">
        <v>1318</v>
      </c>
      <c r="N30" s="88"/>
      <c r="O30" s="88"/>
    </row>
    <row r="31" spans="1:15" ht="18.75" customHeight="1">
      <c r="A31" s="41">
        <v>65</v>
      </c>
      <c r="B31" s="124" t="s">
        <v>186</v>
      </c>
      <c r="C31" s="124"/>
      <c r="D31" s="41"/>
      <c r="E31" s="41">
        <v>2</v>
      </c>
      <c r="F31" s="41">
        <v>1</v>
      </c>
      <c r="G31" s="41">
        <v>1</v>
      </c>
      <c r="H31" s="83">
        <v>15999</v>
      </c>
      <c r="I31" s="83">
        <v>6089</v>
      </c>
      <c r="N31" s="88"/>
      <c r="O31" s="88"/>
    </row>
    <row r="32" spans="1:15" ht="34.5" customHeight="1">
      <c r="A32" s="41"/>
      <c r="B32" s="105" t="s">
        <v>37</v>
      </c>
      <c r="C32" s="105"/>
      <c r="D32" s="41"/>
      <c r="E32" s="41">
        <v>2</v>
      </c>
      <c r="F32" s="41">
        <v>1</v>
      </c>
      <c r="G32" s="41">
        <v>2</v>
      </c>
      <c r="H32" s="83">
        <v>26807498</v>
      </c>
      <c r="I32" s="83">
        <v>26606449</v>
      </c>
      <c r="N32" s="88"/>
      <c r="O32" s="88"/>
    </row>
    <row r="33" spans="1:15" ht="12.75">
      <c r="A33" s="41">
        <v>50</v>
      </c>
      <c r="B33" s="124" t="s">
        <v>187</v>
      </c>
      <c r="C33" s="124"/>
      <c r="D33" s="41"/>
      <c r="E33" s="41">
        <v>2</v>
      </c>
      <c r="F33" s="41">
        <v>1</v>
      </c>
      <c r="G33" s="41">
        <v>3</v>
      </c>
      <c r="H33" s="83">
        <v>257921</v>
      </c>
      <c r="I33" s="83">
        <v>361636</v>
      </c>
      <c r="N33" s="88"/>
      <c r="O33" s="88"/>
    </row>
    <row r="34" spans="1:15" ht="12.75">
      <c r="A34" s="41">
        <v>51</v>
      </c>
      <c r="B34" s="124" t="s">
        <v>188</v>
      </c>
      <c r="C34" s="124"/>
      <c r="D34" s="41"/>
      <c r="E34" s="41">
        <v>2</v>
      </c>
      <c r="F34" s="41">
        <v>1</v>
      </c>
      <c r="G34" s="41">
        <v>4</v>
      </c>
      <c r="H34" s="83">
        <v>11064876</v>
      </c>
      <c r="I34" s="83">
        <v>11055993</v>
      </c>
      <c r="N34" s="88"/>
      <c r="O34" s="88"/>
    </row>
    <row r="35" spans="1:15" ht="27" customHeight="1">
      <c r="A35" s="41">
        <v>52</v>
      </c>
      <c r="B35" s="124" t="s">
        <v>189</v>
      </c>
      <c r="C35" s="124"/>
      <c r="D35" s="41"/>
      <c r="E35" s="41">
        <v>2</v>
      </c>
      <c r="F35" s="41">
        <v>1</v>
      </c>
      <c r="G35" s="41">
        <v>5</v>
      </c>
      <c r="H35" s="83">
        <v>5058259</v>
      </c>
      <c r="I35" s="83">
        <v>4471183</v>
      </c>
      <c r="N35" s="88"/>
      <c r="O35" s="88"/>
    </row>
    <row r="36" spans="1:15" ht="26.25" customHeight="1">
      <c r="A36" s="41" t="s">
        <v>190</v>
      </c>
      <c r="B36" s="124" t="s">
        <v>191</v>
      </c>
      <c r="C36" s="124"/>
      <c r="D36" s="41"/>
      <c r="E36" s="41">
        <v>2</v>
      </c>
      <c r="F36" s="41">
        <v>1</v>
      </c>
      <c r="G36" s="41">
        <v>6</v>
      </c>
      <c r="H36" s="83">
        <v>3508018</v>
      </c>
      <c r="I36" s="83">
        <v>3772778</v>
      </c>
      <c r="N36" s="88"/>
      <c r="O36" s="88"/>
    </row>
    <row r="37" spans="1:15" ht="26.25" customHeight="1">
      <c r="A37" s="41" t="s">
        <v>192</v>
      </c>
      <c r="B37" s="124" t="s">
        <v>193</v>
      </c>
      <c r="C37" s="124"/>
      <c r="D37" s="41"/>
      <c r="E37" s="41">
        <v>2</v>
      </c>
      <c r="F37" s="41">
        <v>1</v>
      </c>
      <c r="G37" s="41">
        <v>7</v>
      </c>
      <c r="H37" s="83">
        <v>1145195</v>
      </c>
      <c r="I37" s="83">
        <v>444762</v>
      </c>
      <c r="N37" s="88"/>
      <c r="O37" s="88"/>
    </row>
    <row r="38" spans="1:15" ht="27.75" customHeight="1">
      <c r="A38" s="41" t="s">
        <v>194</v>
      </c>
      <c r="B38" s="124" t="s">
        <v>195</v>
      </c>
      <c r="C38" s="124"/>
      <c r="D38" s="41"/>
      <c r="E38" s="41">
        <v>2</v>
      </c>
      <c r="F38" s="41">
        <v>1</v>
      </c>
      <c r="G38" s="41">
        <v>8</v>
      </c>
      <c r="H38" s="83">
        <v>405046</v>
      </c>
      <c r="I38" s="83">
        <v>253643</v>
      </c>
      <c r="N38" s="88"/>
      <c r="O38" s="88"/>
    </row>
    <row r="39" spans="1:15" ht="19.5" customHeight="1">
      <c r="A39" s="41">
        <v>53</v>
      </c>
      <c r="B39" s="124" t="s">
        <v>196</v>
      </c>
      <c r="C39" s="124"/>
      <c r="D39" s="41"/>
      <c r="E39" s="41">
        <v>2</v>
      </c>
      <c r="F39" s="41">
        <v>1</v>
      </c>
      <c r="G39" s="41">
        <v>9</v>
      </c>
      <c r="H39" s="83">
        <v>5173558</v>
      </c>
      <c r="I39" s="83">
        <v>4263910</v>
      </c>
      <c r="N39" s="88"/>
      <c r="O39" s="88"/>
    </row>
    <row r="40" spans="1:15" ht="12.75">
      <c r="A40" s="41" t="s">
        <v>197</v>
      </c>
      <c r="B40" s="124" t="s">
        <v>198</v>
      </c>
      <c r="C40" s="124"/>
      <c r="D40" s="41"/>
      <c r="E40" s="41">
        <v>2</v>
      </c>
      <c r="F40" s="41">
        <v>2</v>
      </c>
      <c r="G40" s="41">
        <v>0</v>
      </c>
      <c r="H40" s="83">
        <v>4262002</v>
      </c>
      <c r="I40" s="83">
        <v>4143362</v>
      </c>
      <c r="N40" s="88"/>
      <c r="O40" s="88"/>
    </row>
    <row r="41" spans="1:15" ht="12.75">
      <c r="A41" s="41" t="s">
        <v>199</v>
      </c>
      <c r="B41" s="124" t="s">
        <v>200</v>
      </c>
      <c r="C41" s="124"/>
      <c r="D41" s="41"/>
      <c r="E41" s="41">
        <v>2</v>
      </c>
      <c r="F41" s="41">
        <v>2</v>
      </c>
      <c r="G41" s="41">
        <v>1</v>
      </c>
      <c r="H41" s="83">
        <v>28687</v>
      </c>
      <c r="I41" s="83">
        <v>27896</v>
      </c>
      <c r="N41" s="88"/>
      <c r="O41" s="88"/>
    </row>
    <row r="42" spans="1:15" ht="14.25" customHeight="1">
      <c r="A42" s="41">
        <v>55</v>
      </c>
      <c r="B42" s="124" t="s">
        <v>201</v>
      </c>
      <c r="C42" s="124"/>
      <c r="D42" s="41"/>
      <c r="E42" s="41">
        <v>2</v>
      </c>
      <c r="F42" s="41">
        <v>2</v>
      </c>
      <c r="G42" s="41">
        <v>2</v>
      </c>
      <c r="H42" s="83">
        <v>1427528</v>
      </c>
      <c r="I42" s="83">
        <v>1691184</v>
      </c>
      <c r="N42" s="88"/>
      <c r="O42" s="88"/>
    </row>
    <row r="43" spans="1:15" ht="25.5">
      <c r="A43" s="41" t="s">
        <v>202</v>
      </c>
      <c r="B43" s="124" t="s">
        <v>203</v>
      </c>
      <c r="C43" s="124"/>
      <c r="D43" s="41"/>
      <c r="E43" s="41">
        <v>2</v>
      </c>
      <c r="F43" s="41">
        <v>2</v>
      </c>
      <c r="G43" s="41">
        <v>3</v>
      </c>
      <c r="H43" s="83">
        <v>465333</v>
      </c>
      <c r="I43" s="83"/>
      <c r="N43" s="88"/>
      <c r="O43" s="88"/>
    </row>
    <row r="44" spans="1:15" ht="30" customHeight="1">
      <c r="A44" s="41" t="s">
        <v>204</v>
      </c>
      <c r="B44" s="124" t="s">
        <v>205</v>
      </c>
      <c r="C44" s="124"/>
      <c r="D44" s="41"/>
      <c r="E44" s="41">
        <v>2</v>
      </c>
      <c r="F44" s="41">
        <v>2</v>
      </c>
      <c r="G44" s="5">
        <v>4</v>
      </c>
      <c r="H44" s="83">
        <v>0</v>
      </c>
      <c r="I44" s="83">
        <v>591285</v>
      </c>
      <c r="N44" s="88"/>
      <c r="O44" s="88"/>
    </row>
    <row r="45" spans="1:15" ht="15.75" customHeight="1">
      <c r="A45" s="41"/>
      <c r="B45" s="105" t="s">
        <v>38</v>
      </c>
      <c r="C45" s="105"/>
      <c r="D45" s="41"/>
      <c r="E45" s="41">
        <v>2</v>
      </c>
      <c r="F45" s="41">
        <v>2</v>
      </c>
      <c r="G45" s="41">
        <v>5</v>
      </c>
      <c r="H45" s="83">
        <v>5351678</v>
      </c>
      <c r="I45" s="83">
        <v>9001117</v>
      </c>
      <c r="N45" s="88"/>
      <c r="O45" s="88"/>
    </row>
    <row r="46" spans="1:15" ht="15.75" customHeight="1">
      <c r="A46" s="41"/>
      <c r="B46" s="105" t="s">
        <v>39</v>
      </c>
      <c r="C46" s="105"/>
      <c r="D46" s="41"/>
      <c r="E46" s="41">
        <v>2</v>
      </c>
      <c r="F46" s="41">
        <v>2</v>
      </c>
      <c r="G46" s="41">
        <v>6</v>
      </c>
      <c r="H46" s="83">
        <v>0</v>
      </c>
      <c r="I46" s="83"/>
      <c r="N46" s="88"/>
      <c r="O46" s="88"/>
    </row>
    <row r="47" spans="1:15" ht="12.75">
      <c r="A47" s="41"/>
      <c r="B47" s="124" t="s">
        <v>206</v>
      </c>
      <c r="C47" s="124"/>
      <c r="D47" s="41"/>
      <c r="E47" s="41"/>
      <c r="F47" s="41"/>
      <c r="G47" s="5"/>
      <c r="H47" s="83"/>
      <c r="I47" s="83"/>
      <c r="N47" s="88"/>
      <c r="O47" s="88"/>
    </row>
    <row r="48" spans="1:15" ht="13.5">
      <c r="A48" s="41">
        <v>66</v>
      </c>
      <c r="B48" s="105" t="s">
        <v>40</v>
      </c>
      <c r="C48" s="105"/>
      <c r="D48" s="41"/>
      <c r="E48" s="41">
        <v>2</v>
      </c>
      <c r="F48" s="41">
        <v>2</v>
      </c>
      <c r="G48" s="5">
        <v>7</v>
      </c>
      <c r="H48" s="83">
        <v>191623</v>
      </c>
      <c r="I48" s="83">
        <v>341999</v>
      </c>
      <c r="N48" s="88"/>
      <c r="O48" s="88"/>
    </row>
    <row r="49" spans="1:15" ht="26.25" customHeight="1">
      <c r="A49" s="41">
        <v>660</v>
      </c>
      <c r="B49" s="124" t="s">
        <v>207</v>
      </c>
      <c r="C49" s="124"/>
      <c r="D49" s="41"/>
      <c r="E49" s="41">
        <v>2</v>
      </c>
      <c r="F49" s="41">
        <v>2</v>
      </c>
      <c r="G49" s="5">
        <v>8</v>
      </c>
      <c r="H49" s="83">
        <v>0</v>
      </c>
      <c r="I49" s="83"/>
      <c r="N49" s="88"/>
      <c r="O49" s="88"/>
    </row>
    <row r="50" spans="1:15" ht="15.75" customHeight="1">
      <c r="A50" s="41">
        <v>661</v>
      </c>
      <c r="B50" s="124" t="s">
        <v>208</v>
      </c>
      <c r="C50" s="124"/>
      <c r="D50" s="41"/>
      <c r="E50" s="41">
        <v>2</v>
      </c>
      <c r="F50" s="41">
        <v>2</v>
      </c>
      <c r="G50" s="41">
        <v>9</v>
      </c>
      <c r="H50" s="83">
        <v>174739</v>
      </c>
      <c r="I50" s="83">
        <v>282580</v>
      </c>
      <c r="N50" s="88"/>
      <c r="O50" s="88"/>
    </row>
    <row r="51" spans="1:15" ht="12.75">
      <c r="A51" s="41">
        <v>662</v>
      </c>
      <c r="B51" s="124" t="s">
        <v>209</v>
      </c>
      <c r="C51" s="124"/>
      <c r="D51" s="41"/>
      <c r="E51" s="41">
        <v>2</v>
      </c>
      <c r="F51" s="41">
        <v>3</v>
      </c>
      <c r="G51" s="41">
        <v>0</v>
      </c>
      <c r="H51" s="83">
        <v>16884</v>
      </c>
      <c r="I51" s="83">
        <v>59419</v>
      </c>
      <c r="N51" s="88"/>
      <c r="O51" s="88"/>
    </row>
    <row r="52" spans="1:15" ht="12.75">
      <c r="A52" s="41">
        <v>663</v>
      </c>
      <c r="B52" s="124" t="s">
        <v>210</v>
      </c>
      <c r="C52" s="124"/>
      <c r="D52" s="41"/>
      <c r="E52" s="41">
        <v>2</v>
      </c>
      <c r="F52" s="41">
        <v>3</v>
      </c>
      <c r="G52" s="41">
        <v>1</v>
      </c>
      <c r="H52" s="83">
        <v>0</v>
      </c>
      <c r="I52" s="83"/>
      <c r="N52" s="88"/>
      <c r="O52" s="88"/>
    </row>
    <row r="53" spans="1:15" ht="26.25" customHeight="1">
      <c r="A53" s="41">
        <v>664</v>
      </c>
      <c r="B53" s="124" t="s">
        <v>211</v>
      </c>
      <c r="C53" s="124"/>
      <c r="D53" s="41"/>
      <c r="E53" s="41">
        <v>2</v>
      </c>
      <c r="F53" s="41">
        <v>3</v>
      </c>
      <c r="G53" s="41">
        <v>2</v>
      </c>
      <c r="H53" s="83">
        <v>0</v>
      </c>
      <c r="I53" s="83"/>
      <c r="N53" s="88"/>
      <c r="O53" s="88"/>
    </row>
    <row r="54" spans="1:15" ht="12.75">
      <c r="A54" s="41">
        <v>669</v>
      </c>
      <c r="B54" s="124" t="s">
        <v>212</v>
      </c>
      <c r="C54" s="124"/>
      <c r="D54" s="41"/>
      <c r="E54" s="41">
        <v>2</v>
      </c>
      <c r="F54" s="41">
        <v>3</v>
      </c>
      <c r="G54" s="41">
        <v>3</v>
      </c>
      <c r="H54" s="83">
        <v>0</v>
      </c>
      <c r="I54" s="83"/>
      <c r="N54" s="88"/>
      <c r="O54" s="88"/>
    </row>
    <row r="55" spans="1:15" ht="13.5">
      <c r="A55" s="41">
        <v>56</v>
      </c>
      <c r="B55" s="105" t="s">
        <v>41</v>
      </c>
      <c r="C55" s="105"/>
      <c r="D55" s="41"/>
      <c r="E55" s="41">
        <v>2</v>
      </c>
      <c r="F55" s="41">
        <v>3</v>
      </c>
      <c r="G55" s="41">
        <v>4</v>
      </c>
      <c r="H55" s="83">
        <v>7645</v>
      </c>
      <c r="I55" s="83">
        <v>113919</v>
      </c>
      <c r="N55" s="88"/>
      <c r="O55" s="88"/>
    </row>
    <row r="56" spans="1:15" ht="25.5" customHeight="1">
      <c r="A56" s="41">
        <v>560</v>
      </c>
      <c r="B56" s="124" t="s">
        <v>213</v>
      </c>
      <c r="C56" s="124"/>
      <c r="D56" s="41"/>
      <c r="E56" s="41">
        <v>2</v>
      </c>
      <c r="F56" s="41">
        <v>3</v>
      </c>
      <c r="G56" s="41">
        <v>5</v>
      </c>
      <c r="H56" s="83">
        <v>0</v>
      </c>
      <c r="I56" s="83"/>
      <c r="N56" s="88"/>
      <c r="O56" s="88"/>
    </row>
    <row r="57" spans="1:15" ht="12.75">
      <c r="A57" s="41">
        <v>561</v>
      </c>
      <c r="B57" s="124" t="s">
        <v>214</v>
      </c>
      <c r="C57" s="124"/>
      <c r="D57" s="41"/>
      <c r="E57" s="41">
        <v>2</v>
      </c>
      <c r="F57" s="41">
        <v>3</v>
      </c>
      <c r="G57" s="41">
        <v>6</v>
      </c>
      <c r="H57" s="83">
        <v>30</v>
      </c>
      <c r="I57" s="83">
        <v>44</v>
      </c>
      <c r="N57" s="88"/>
      <c r="O57" s="88"/>
    </row>
    <row r="58" spans="1:15" ht="14.25" customHeight="1">
      <c r="A58" s="41">
        <v>562</v>
      </c>
      <c r="B58" s="124" t="s">
        <v>215</v>
      </c>
      <c r="C58" s="124"/>
      <c r="D58" s="41"/>
      <c r="E58" s="41">
        <v>2</v>
      </c>
      <c r="F58" s="41">
        <v>3</v>
      </c>
      <c r="G58" s="41">
        <v>7</v>
      </c>
      <c r="H58" s="83">
        <v>7615</v>
      </c>
      <c r="I58" s="83">
        <v>113875</v>
      </c>
      <c r="N58" s="88"/>
      <c r="O58" s="88"/>
    </row>
    <row r="59" spans="1:15" ht="12.75">
      <c r="A59" s="41">
        <v>563</v>
      </c>
      <c r="B59" s="124" t="s">
        <v>216</v>
      </c>
      <c r="C59" s="124"/>
      <c r="D59" s="41"/>
      <c r="E59" s="41">
        <v>2</v>
      </c>
      <c r="F59" s="41">
        <v>3</v>
      </c>
      <c r="G59" s="41">
        <v>8</v>
      </c>
      <c r="H59" s="83"/>
      <c r="I59" s="83"/>
      <c r="N59" s="88"/>
      <c r="O59" s="88"/>
    </row>
    <row r="60" spans="1:15" ht="12.75">
      <c r="A60" s="41">
        <v>569</v>
      </c>
      <c r="B60" s="124" t="s">
        <v>217</v>
      </c>
      <c r="C60" s="124"/>
      <c r="D60" s="41"/>
      <c r="E60" s="41">
        <v>2</v>
      </c>
      <c r="F60" s="41">
        <v>3</v>
      </c>
      <c r="G60" s="41">
        <v>9</v>
      </c>
      <c r="H60" s="83"/>
      <c r="I60" s="83"/>
      <c r="N60" s="88"/>
      <c r="O60" s="88"/>
    </row>
    <row r="61" spans="1:15" ht="29.25" customHeight="1">
      <c r="A61" s="41"/>
      <c r="B61" s="105" t="s">
        <v>42</v>
      </c>
      <c r="C61" s="105"/>
      <c r="D61" s="41"/>
      <c r="E61" s="41">
        <v>2</v>
      </c>
      <c r="F61" s="41">
        <v>4</v>
      </c>
      <c r="G61" s="41">
        <v>0</v>
      </c>
      <c r="H61" s="83">
        <v>183978</v>
      </c>
      <c r="I61" s="83">
        <v>228080</v>
      </c>
      <c r="N61" s="88"/>
      <c r="O61" s="88"/>
    </row>
    <row r="62" spans="1:15" ht="30" customHeight="1">
      <c r="A62" s="41"/>
      <c r="B62" s="105" t="s">
        <v>43</v>
      </c>
      <c r="C62" s="105"/>
      <c r="D62" s="41"/>
      <c r="E62" s="41">
        <v>2</v>
      </c>
      <c r="F62" s="41">
        <v>4</v>
      </c>
      <c r="G62" s="41">
        <v>1</v>
      </c>
      <c r="H62" s="83"/>
      <c r="I62" s="83"/>
      <c r="N62" s="88"/>
      <c r="O62" s="88"/>
    </row>
    <row r="63" spans="1:15" ht="26.25" customHeight="1">
      <c r="A63" s="41"/>
      <c r="B63" s="105" t="s">
        <v>44</v>
      </c>
      <c r="C63" s="105"/>
      <c r="D63" s="41"/>
      <c r="E63" s="41">
        <v>2</v>
      </c>
      <c r="F63" s="41">
        <v>4</v>
      </c>
      <c r="G63" s="41">
        <v>2</v>
      </c>
      <c r="H63" s="83">
        <v>5535656</v>
      </c>
      <c r="I63" s="83">
        <v>9229197</v>
      </c>
      <c r="N63" s="88"/>
      <c r="O63" s="88"/>
    </row>
    <row r="64" spans="1:15" ht="30" customHeight="1">
      <c r="A64" s="41"/>
      <c r="B64" s="105" t="s">
        <v>45</v>
      </c>
      <c r="C64" s="105"/>
      <c r="D64" s="41"/>
      <c r="E64" s="41">
        <v>2</v>
      </c>
      <c r="F64" s="41">
        <v>4</v>
      </c>
      <c r="G64" s="41">
        <v>3</v>
      </c>
      <c r="H64" s="83"/>
      <c r="I64" s="83"/>
      <c r="N64" s="88"/>
      <c r="O64" s="88"/>
    </row>
    <row r="65" spans="1:15" ht="15.75" customHeight="1">
      <c r="A65" s="41"/>
      <c r="B65" s="124" t="s">
        <v>218</v>
      </c>
      <c r="C65" s="124"/>
      <c r="D65" s="41"/>
      <c r="E65" s="41"/>
      <c r="F65" s="41"/>
      <c r="G65" s="5"/>
      <c r="H65" s="83"/>
      <c r="I65" s="83"/>
      <c r="N65" s="88"/>
      <c r="O65" s="88"/>
    </row>
    <row r="66" spans="1:15" ht="25.5" customHeight="1">
      <c r="A66" s="41">
        <v>67</v>
      </c>
      <c r="B66" s="105" t="s">
        <v>46</v>
      </c>
      <c r="C66" s="105"/>
      <c r="D66" s="106"/>
      <c r="E66" s="106">
        <v>2</v>
      </c>
      <c r="F66" s="106">
        <v>4</v>
      </c>
      <c r="G66" s="126">
        <v>4</v>
      </c>
      <c r="H66" s="125">
        <v>15572</v>
      </c>
      <c r="I66" s="125">
        <v>94403</v>
      </c>
      <c r="N66" s="88"/>
      <c r="O66" s="88"/>
    </row>
    <row r="67" spans="1:15" ht="18" customHeight="1">
      <c r="A67" s="41" t="s">
        <v>219</v>
      </c>
      <c r="B67" s="105"/>
      <c r="C67" s="105"/>
      <c r="D67" s="106"/>
      <c r="E67" s="106"/>
      <c r="F67" s="106"/>
      <c r="G67" s="126"/>
      <c r="H67" s="125"/>
      <c r="I67" s="125"/>
      <c r="N67" s="88"/>
      <c r="O67" s="88"/>
    </row>
    <row r="68" spans="1:15" ht="16.5" customHeight="1">
      <c r="A68" s="41">
        <v>670</v>
      </c>
      <c r="B68" s="124" t="s">
        <v>220</v>
      </c>
      <c r="C68" s="124"/>
      <c r="D68" s="41"/>
      <c r="E68" s="41">
        <v>2</v>
      </c>
      <c r="F68" s="41">
        <v>4</v>
      </c>
      <c r="G68" s="41">
        <v>5</v>
      </c>
      <c r="H68" s="83"/>
      <c r="I68" s="83">
        <v>48896</v>
      </c>
      <c r="N68" s="88"/>
      <c r="O68" s="88"/>
    </row>
    <row r="69" spans="1:15" ht="27" customHeight="1">
      <c r="A69" s="41">
        <v>671</v>
      </c>
      <c r="B69" s="124" t="s">
        <v>221</v>
      </c>
      <c r="C69" s="124"/>
      <c r="D69" s="41"/>
      <c r="E69" s="41">
        <v>2</v>
      </c>
      <c r="F69" s="41">
        <v>4</v>
      </c>
      <c r="G69" s="41">
        <v>6</v>
      </c>
      <c r="H69" s="83"/>
      <c r="I69" s="83"/>
      <c r="N69" s="88"/>
      <c r="O69" s="88"/>
    </row>
    <row r="70" spans="1:15" ht="15" customHeight="1">
      <c r="A70" s="41">
        <v>672</v>
      </c>
      <c r="B70" s="124" t="s">
        <v>222</v>
      </c>
      <c r="C70" s="124"/>
      <c r="D70" s="41"/>
      <c r="E70" s="41">
        <v>2</v>
      </c>
      <c r="F70" s="41">
        <v>4</v>
      </c>
      <c r="G70" s="41">
        <v>7</v>
      </c>
      <c r="H70" s="83"/>
      <c r="I70" s="83"/>
      <c r="N70" s="88"/>
      <c r="O70" s="88"/>
    </row>
    <row r="71" spans="1:15" ht="28.5" customHeight="1">
      <c r="A71" s="41">
        <v>674</v>
      </c>
      <c r="B71" s="124" t="s">
        <v>223</v>
      </c>
      <c r="C71" s="124"/>
      <c r="D71" s="41"/>
      <c r="E71" s="41">
        <v>2</v>
      </c>
      <c r="F71" s="41">
        <v>4</v>
      </c>
      <c r="G71" s="41">
        <v>8</v>
      </c>
      <c r="H71" s="83"/>
      <c r="I71" s="83"/>
      <c r="N71" s="88"/>
      <c r="O71" s="88"/>
    </row>
    <row r="72" spans="1:15" ht="17.25" customHeight="1">
      <c r="A72" s="41">
        <v>675</v>
      </c>
      <c r="B72" s="124" t="s">
        <v>224</v>
      </c>
      <c r="C72" s="124"/>
      <c r="D72" s="41"/>
      <c r="E72" s="41">
        <v>2</v>
      </c>
      <c r="F72" s="41">
        <v>4</v>
      </c>
      <c r="G72" s="41">
        <v>9</v>
      </c>
      <c r="H72" s="83">
        <v>13909</v>
      </c>
      <c r="I72" s="83">
        <v>43306</v>
      </c>
      <c r="N72" s="88"/>
      <c r="O72" s="88"/>
    </row>
    <row r="73" spans="1:15" ht="15.75" customHeight="1">
      <c r="A73" s="41">
        <v>676</v>
      </c>
      <c r="B73" s="124" t="s">
        <v>225</v>
      </c>
      <c r="C73" s="124"/>
      <c r="D73" s="41"/>
      <c r="E73" s="41">
        <v>2</v>
      </c>
      <c r="F73" s="41">
        <v>5</v>
      </c>
      <c r="G73" s="41">
        <v>0</v>
      </c>
      <c r="H73" s="83"/>
      <c r="I73" s="83"/>
      <c r="N73" s="88"/>
      <c r="O73" s="88"/>
    </row>
    <row r="74" spans="1:15" ht="12.75">
      <c r="A74" s="41">
        <v>677</v>
      </c>
      <c r="B74" s="124" t="s">
        <v>226</v>
      </c>
      <c r="C74" s="124"/>
      <c r="D74" s="41"/>
      <c r="E74" s="41">
        <v>2</v>
      </c>
      <c r="F74" s="41">
        <v>5</v>
      </c>
      <c r="G74" s="41">
        <v>1</v>
      </c>
      <c r="H74" s="83"/>
      <c r="I74" s="83"/>
      <c r="N74" s="88"/>
      <c r="O74" s="88"/>
    </row>
    <row r="75" spans="1:15" ht="25.5" customHeight="1">
      <c r="A75" s="41">
        <v>678</v>
      </c>
      <c r="B75" s="124" t="s">
        <v>227</v>
      </c>
      <c r="C75" s="124"/>
      <c r="D75" s="41"/>
      <c r="E75" s="41">
        <v>2</v>
      </c>
      <c r="F75" s="41">
        <v>5</v>
      </c>
      <c r="G75" s="41">
        <v>2</v>
      </c>
      <c r="H75" s="83"/>
      <c r="I75" s="83"/>
      <c r="N75" s="88"/>
      <c r="O75" s="88"/>
    </row>
    <row r="76" spans="1:15" ht="27.75" customHeight="1">
      <c r="A76" s="41">
        <v>679</v>
      </c>
      <c r="B76" s="124" t="s">
        <v>228</v>
      </c>
      <c r="C76" s="124"/>
      <c r="D76" s="41"/>
      <c r="E76" s="41">
        <v>2</v>
      </c>
      <c r="F76" s="41">
        <v>5</v>
      </c>
      <c r="G76" s="41">
        <v>3</v>
      </c>
      <c r="H76" s="83">
        <v>1663</v>
      </c>
      <c r="I76" s="83">
        <v>2201</v>
      </c>
      <c r="N76" s="88"/>
      <c r="O76" s="88"/>
    </row>
    <row r="77" spans="1:15" ht="12.75" customHeight="1">
      <c r="A77" s="41">
        <v>57</v>
      </c>
      <c r="B77" s="105" t="s">
        <v>47</v>
      </c>
      <c r="C77" s="105"/>
      <c r="D77" s="106"/>
      <c r="E77" s="106">
        <v>2</v>
      </c>
      <c r="F77" s="106">
        <v>5</v>
      </c>
      <c r="G77" s="106">
        <v>4</v>
      </c>
      <c r="H77" s="125">
        <v>186391</v>
      </c>
      <c r="I77" s="125">
        <v>121288</v>
      </c>
      <c r="N77" s="88"/>
      <c r="O77" s="88"/>
    </row>
    <row r="78" spans="1:15" ht="29.25" customHeight="1">
      <c r="A78" s="41" t="s">
        <v>229</v>
      </c>
      <c r="B78" s="105"/>
      <c r="C78" s="105"/>
      <c r="D78" s="106"/>
      <c r="E78" s="106"/>
      <c r="F78" s="106"/>
      <c r="G78" s="106"/>
      <c r="H78" s="125"/>
      <c r="I78" s="125"/>
      <c r="N78" s="88"/>
      <c r="O78" s="88"/>
    </row>
    <row r="79" spans="1:15" ht="27" customHeight="1">
      <c r="A79" s="41">
        <v>570</v>
      </c>
      <c r="B79" s="124" t="s">
        <v>230</v>
      </c>
      <c r="C79" s="124"/>
      <c r="D79" s="41"/>
      <c r="E79" s="41">
        <v>2</v>
      </c>
      <c r="F79" s="41">
        <v>5</v>
      </c>
      <c r="G79" s="41">
        <v>5</v>
      </c>
      <c r="H79" s="83">
        <v>464</v>
      </c>
      <c r="I79" s="83">
        <v>706</v>
      </c>
      <c r="N79" s="88"/>
      <c r="O79" s="88"/>
    </row>
    <row r="80" spans="1:15" ht="27" customHeight="1">
      <c r="A80" s="41">
        <v>571</v>
      </c>
      <c r="B80" s="124" t="s">
        <v>231</v>
      </c>
      <c r="C80" s="124"/>
      <c r="D80" s="41"/>
      <c r="E80" s="41">
        <v>2</v>
      </c>
      <c r="F80" s="41">
        <v>5</v>
      </c>
      <c r="G80" s="41">
        <v>6</v>
      </c>
      <c r="H80" s="83"/>
      <c r="I80" s="83"/>
      <c r="N80" s="88"/>
      <c r="O80" s="88"/>
    </row>
    <row r="81" spans="1:15" ht="27" customHeight="1">
      <c r="A81" s="41">
        <v>572</v>
      </c>
      <c r="B81" s="124" t="s">
        <v>232</v>
      </c>
      <c r="C81" s="124"/>
      <c r="D81" s="41"/>
      <c r="E81" s="41">
        <v>2</v>
      </c>
      <c r="F81" s="41">
        <v>5</v>
      </c>
      <c r="G81" s="41">
        <v>7</v>
      </c>
      <c r="H81" s="83"/>
      <c r="I81" s="83"/>
      <c r="N81" s="88"/>
      <c r="O81" s="88"/>
    </row>
    <row r="82" spans="1:15" ht="27.75" customHeight="1">
      <c r="A82" s="41">
        <v>574</v>
      </c>
      <c r="B82" s="124" t="s">
        <v>233</v>
      </c>
      <c r="C82" s="124"/>
      <c r="D82" s="41"/>
      <c r="E82" s="41">
        <v>2</v>
      </c>
      <c r="F82" s="41">
        <v>5</v>
      </c>
      <c r="G82" s="41">
        <v>8</v>
      </c>
      <c r="H82" s="83"/>
      <c r="I82" s="83"/>
      <c r="N82" s="88"/>
      <c r="O82" s="88"/>
    </row>
    <row r="83" spans="1:15" ht="15" customHeight="1">
      <c r="A83" s="41">
        <v>575</v>
      </c>
      <c r="B83" s="124" t="s">
        <v>234</v>
      </c>
      <c r="C83" s="124"/>
      <c r="D83" s="41"/>
      <c r="E83" s="41">
        <v>2</v>
      </c>
      <c r="F83" s="41">
        <v>5</v>
      </c>
      <c r="G83" s="41">
        <v>9</v>
      </c>
      <c r="H83" s="83"/>
      <c r="I83" s="83"/>
      <c r="N83" s="88"/>
      <c r="O83" s="88"/>
    </row>
    <row r="84" spans="1:15" ht="12.75">
      <c r="A84" s="41">
        <v>576</v>
      </c>
      <c r="B84" s="124" t="s">
        <v>235</v>
      </c>
      <c r="C84" s="124"/>
      <c r="D84" s="41"/>
      <c r="E84" s="41">
        <v>2</v>
      </c>
      <c r="F84" s="41">
        <v>6</v>
      </c>
      <c r="G84" s="41">
        <v>0</v>
      </c>
      <c r="H84" s="83"/>
      <c r="I84" s="83"/>
      <c r="N84" s="88"/>
      <c r="O84" s="88"/>
    </row>
    <row r="85" spans="1:15" ht="12.75">
      <c r="A85" s="41">
        <v>577</v>
      </c>
      <c r="B85" s="124" t="s">
        <v>236</v>
      </c>
      <c r="C85" s="124"/>
      <c r="D85" s="41"/>
      <c r="E85" s="41">
        <v>2</v>
      </c>
      <c r="F85" s="41">
        <v>6</v>
      </c>
      <c r="G85" s="41">
        <v>1</v>
      </c>
      <c r="H85" s="83"/>
      <c r="I85" s="83"/>
      <c r="N85" s="88"/>
      <c r="O85" s="88"/>
    </row>
    <row r="86" spans="1:15" ht="27.75" customHeight="1">
      <c r="A86" s="41">
        <v>578</v>
      </c>
      <c r="B86" s="124" t="s">
        <v>237</v>
      </c>
      <c r="C86" s="124"/>
      <c r="D86" s="41"/>
      <c r="E86" s="41">
        <v>2</v>
      </c>
      <c r="F86" s="41">
        <v>6</v>
      </c>
      <c r="G86" s="41">
        <v>2</v>
      </c>
      <c r="H86" s="83">
        <v>10780</v>
      </c>
      <c r="I86" s="83"/>
      <c r="N86" s="88"/>
      <c r="O86" s="88"/>
    </row>
    <row r="87" spans="1:15" ht="25.5" customHeight="1">
      <c r="A87" s="41">
        <v>579</v>
      </c>
      <c r="B87" s="124" t="s">
        <v>238</v>
      </c>
      <c r="C87" s="124"/>
      <c r="D87" s="41"/>
      <c r="E87" s="41">
        <v>2</v>
      </c>
      <c r="F87" s="41">
        <v>6</v>
      </c>
      <c r="G87" s="41">
        <v>3</v>
      </c>
      <c r="H87" s="83">
        <v>175147</v>
      </c>
      <c r="I87" s="83">
        <v>120582</v>
      </c>
      <c r="N87" s="88"/>
      <c r="O87" s="88"/>
    </row>
    <row r="88" spans="1:15" ht="29.25" customHeight="1">
      <c r="A88" s="41"/>
      <c r="B88" s="105" t="s">
        <v>48</v>
      </c>
      <c r="C88" s="105"/>
      <c r="D88" s="41"/>
      <c r="E88" s="41">
        <v>2</v>
      </c>
      <c r="F88" s="41">
        <v>6</v>
      </c>
      <c r="G88" s="41">
        <v>4</v>
      </c>
      <c r="H88" s="83"/>
      <c r="I88" s="83"/>
      <c r="N88" s="88"/>
      <c r="O88" s="88"/>
    </row>
    <row r="89" spans="1:15" ht="25.5" customHeight="1">
      <c r="A89" s="41"/>
      <c r="B89" s="105" t="s">
        <v>49</v>
      </c>
      <c r="C89" s="105"/>
      <c r="D89" s="41"/>
      <c r="E89" s="41">
        <v>2</v>
      </c>
      <c r="F89" s="41">
        <v>6</v>
      </c>
      <c r="G89" s="41">
        <v>5</v>
      </c>
      <c r="H89" s="83">
        <v>170819</v>
      </c>
      <c r="I89" s="83">
        <v>26885</v>
      </c>
      <c r="N89" s="88"/>
      <c r="O89" s="88"/>
    </row>
    <row r="90" spans="1:15" ht="66.75" customHeight="1">
      <c r="A90" s="41"/>
      <c r="B90" s="124" t="s">
        <v>239</v>
      </c>
      <c r="C90" s="124"/>
      <c r="D90" s="41"/>
      <c r="E90" s="41"/>
      <c r="F90" s="41"/>
      <c r="G90" s="5"/>
      <c r="H90" s="83"/>
      <c r="I90" s="83"/>
      <c r="N90" s="88"/>
      <c r="O90" s="88"/>
    </row>
    <row r="91" spans="1:15" ht="30.75" customHeight="1">
      <c r="A91" s="41" t="s">
        <v>240</v>
      </c>
      <c r="B91" s="105" t="s">
        <v>50</v>
      </c>
      <c r="C91" s="105"/>
      <c r="D91" s="41"/>
      <c r="E91" s="41">
        <v>2</v>
      </c>
      <c r="F91" s="41">
        <v>6</v>
      </c>
      <c r="G91" s="41">
        <v>6</v>
      </c>
      <c r="H91" s="83">
        <v>21569</v>
      </c>
      <c r="I91" s="83">
        <v>24979</v>
      </c>
      <c r="N91" s="88"/>
      <c r="O91" s="88"/>
    </row>
    <row r="92" spans="1:15" ht="29.25" customHeight="1">
      <c r="A92" s="41">
        <v>680</v>
      </c>
      <c r="B92" s="124" t="s">
        <v>241</v>
      </c>
      <c r="C92" s="124"/>
      <c r="D92" s="41"/>
      <c r="E92" s="41">
        <v>2</v>
      </c>
      <c r="F92" s="41">
        <v>6</v>
      </c>
      <c r="G92" s="41">
        <v>7</v>
      </c>
      <c r="H92" s="83"/>
      <c r="I92" s="83"/>
      <c r="N92" s="88"/>
      <c r="O92" s="88"/>
    </row>
    <row r="93" spans="1:15" ht="29.25" customHeight="1">
      <c r="A93" s="41">
        <v>681</v>
      </c>
      <c r="B93" s="124" t="s">
        <v>242</v>
      </c>
      <c r="C93" s="124"/>
      <c r="D93" s="41"/>
      <c r="E93" s="41">
        <v>2</v>
      </c>
      <c r="F93" s="41">
        <v>6</v>
      </c>
      <c r="G93" s="41">
        <v>8</v>
      </c>
      <c r="H93" s="83"/>
      <c r="I93" s="83"/>
      <c r="N93" s="88"/>
      <c r="O93" s="88"/>
    </row>
    <row r="94" spans="1:15" ht="39.75" customHeight="1">
      <c r="A94" s="41">
        <v>682</v>
      </c>
      <c r="B94" s="124" t="s">
        <v>243</v>
      </c>
      <c r="C94" s="124"/>
      <c r="D94" s="41"/>
      <c r="E94" s="41">
        <v>2</v>
      </c>
      <c r="F94" s="41">
        <v>6</v>
      </c>
      <c r="G94" s="41">
        <v>9</v>
      </c>
      <c r="H94" s="83"/>
      <c r="I94" s="83"/>
      <c r="N94" s="88"/>
      <c r="O94" s="88"/>
    </row>
    <row r="95" spans="1:15" ht="42.75" customHeight="1">
      <c r="A95" s="41">
        <v>683</v>
      </c>
      <c r="B95" s="124" t="s">
        <v>244</v>
      </c>
      <c r="C95" s="124"/>
      <c r="D95" s="41"/>
      <c r="E95" s="41">
        <v>2</v>
      </c>
      <c r="F95" s="41">
        <v>7</v>
      </c>
      <c r="G95" s="41">
        <v>0</v>
      </c>
      <c r="H95" s="83"/>
      <c r="I95" s="83"/>
      <c r="N95" s="88"/>
      <c r="O95" s="88"/>
    </row>
    <row r="96" spans="1:15" ht="54.75" customHeight="1">
      <c r="A96" s="41">
        <v>684</v>
      </c>
      <c r="B96" s="124" t="s">
        <v>245</v>
      </c>
      <c r="C96" s="124"/>
      <c r="D96" s="41"/>
      <c r="E96" s="41">
        <v>2</v>
      </c>
      <c r="F96" s="41">
        <v>7</v>
      </c>
      <c r="G96" s="41">
        <v>1</v>
      </c>
      <c r="H96" s="83">
        <v>21569</v>
      </c>
      <c r="I96" s="83">
        <v>24979</v>
      </c>
      <c r="N96" s="88"/>
      <c r="O96" s="88"/>
    </row>
    <row r="97" spans="1:15" ht="27" customHeight="1">
      <c r="A97" s="41">
        <v>685</v>
      </c>
      <c r="B97" s="124" t="s">
        <v>246</v>
      </c>
      <c r="C97" s="124"/>
      <c r="D97" s="41"/>
      <c r="E97" s="41">
        <v>2</v>
      </c>
      <c r="F97" s="41">
        <v>7</v>
      </c>
      <c r="G97" s="41">
        <v>2</v>
      </c>
      <c r="H97" s="83"/>
      <c r="I97" s="83"/>
      <c r="N97" s="88"/>
      <c r="O97" s="88"/>
    </row>
    <row r="98" spans="1:15" ht="27.75" customHeight="1">
      <c r="A98" s="41">
        <v>686</v>
      </c>
      <c r="B98" s="124" t="s">
        <v>247</v>
      </c>
      <c r="C98" s="124"/>
      <c r="D98" s="41"/>
      <c r="E98" s="41">
        <v>2</v>
      </c>
      <c r="F98" s="41">
        <v>7</v>
      </c>
      <c r="G98" s="41">
        <v>3</v>
      </c>
      <c r="H98" s="83"/>
      <c r="I98" s="83"/>
      <c r="N98" s="88"/>
      <c r="O98" s="88"/>
    </row>
    <row r="99" spans="1:15" ht="27" customHeight="1">
      <c r="A99" s="41">
        <v>687</v>
      </c>
      <c r="B99" s="124" t="s">
        <v>248</v>
      </c>
      <c r="C99" s="124"/>
      <c r="D99" s="41"/>
      <c r="E99" s="41">
        <v>2</v>
      </c>
      <c r="F99" s="41">
        <v>7</v>
      </c>
      <c r="G99" s="41">
        <v>4</v>
      </c>
      <c r="H99" s="83"/>
      <c r="I99" s="83"/>
      <c r="N99" s="88"/>
      <c r="O99" s="88"/>
    </row>
    <row r="100" spans="1:15" ht="26.25" customHeight="1">
      <c r="A100" s="41">
        <v>689</v>
      </c>
      <c r="B100" s="124" t="s">
        <v>249</v>
      </c>
      <c r="C100" s="124"/>
      <c r="D100" s="41"/>
      <c r="E100" s="41">
        <v>2</v>
      </c>
      <c r="F100" s="41">
        <v>7</v>
      </c>
      <c r="G100" s="41">
        <v>5</v>
      </c>
      <c r="H100" s="83"/>
      <c r="I100" s="83"/>
      <c r="N100" s="88"/>
      <c r="O100" s="88"/>
    </row>
    <row r="101" spans="1:15" ht="27.75" customHeight="1">
      <c r="A101" s="41" t="s">
        <v>250</v>
      </c>
      <c r="B101" s="105" t="s">
        <v>51</v>
      </c>
      <c r="C101" s="105"/>
      <c r="D101" s="41"/>
      <c r="E101" s="41">
        <v>2</v>
      </c>
      <c r="F101" s="41">
        <v>7</v>
      </c>
      <c r="G101" s="41">
        <v>6</v>
      </c>
      <c r="H101" s="83">
        <v>100810</v>
      </c>
      <c r="I101" s="83">
        <v>81459</v>
      </c>
      <c r="N101" s="88"/>
      <c r="O101" s="88"/>
    </row>
    <row r="102" spans="1:15" ht="25.5" customHeight="1">
      <c r="A102" s="41">
        <v>580</v>
      </c>
      <c r="B102" s="124" t="s">
        <v>251</v>
      </c>
      <c r="C102" s="124"/>
      <c r="D102" s="41"/>
      <c r="E102" s="41">
        <v>2</v>
      </c>
      <c r="F102" s="41">
        <v>7</v>
      </c>
      <c r="G102" s="41">
        <v>7</v>
      </c>
      <c r="H102" s="83"/>
      <c r="I102" s="83"/>
      <c r="N102" s="88"/>
      <c r="O102" s="88"/>
    </row>
    <row r="103" spans="1:15" ht="25.5" customHeight="1">
      <c r="A103" s="41">
        <v>581</v>
      </c>
      <c r="B103" s="124" t="s">
        <v>252</v>
      </c>
      <c r="C103" s="124"/>
      <c r="D103" s="41"/>
      <c r="E103" s="41">
        <v>2</v>
      </c>
      <c r="F103" s="41">
        <v>7</v>
      </c>
      <c r="G103" s="41">
        <v>8</v>
      </c>
      <c r="H103" s="83"/>
      <c r="I103" s="83"/>
      <c r="N103" s="88"/>
      <c r="O103" s="88"/>
    </row>
    <row r="104" spans="1:15" ht="29.25" customHeight="1">
      <c r="A104" s="41">
        <v>582</v>
      </c>
      <c r="B104" s="124" t="s">
        <v>253</v>
      </c>
      <c r="C104" s="124"/>
      <c r="D104" s="41"/>
      <c r="E104" s="41">
        <v>2</v>
      </c>
      <c r="F104" s="41">
        <v>7</v>
      </c>
      <c r="G104" s="41">
        <v>9</v>
      </c>
      <c r="H104" s="83"/>
      <c r="I104" s="83"/>
      <c r="N104" s="88"/>
      <c r="O104" s="88"/>
    </row>
    <row r="105" spans="1:15" ht="27.75" customHeight="1">
      <c r="A105" s="41">
        <v>583</v>
      </c>
      <c r="B105" s="124" t="s">
        <v>254</v>
      </c>
      <c r="C105" s="124"/>
      <c r="D105" s="41"/>
      <c r="E105" s="41">
        <v>2</v>
      </c>
      <c r="F105" s="41">
        <v>8</v>
      </c>
      <c r="G105" s="41">
        <v>0</v>
      </c>
      <c r="H105" s="83"/>
      <c r="I105" s="83"/>
      <c r="N105" s="88"/>
      <c r="O105" s="88"/>
    </row>
    <row r="106" spans="1:15" ht="42.75" customHeight="1">
      <c r="A106" s="41">
        <v>584</v>
      </c>
      <c r="B106" s="124" t="s">
        <v>255</v>
      </c>
      <c r="C106" s="124"/>
      <c r="D106" s="41"/>
      <c r="E106" s="41">
        <v>2</v>
      </c>
      <c r="F106" s="41">
        <v>8</v>
      </c>
      <c r="G106" s="41">
        <v>1</v>
      </c>
      <c r="H106" s="83">
        <v>100000</v>
      </c>
      <c r="I106" s="83">
        <v>80000</v>
      </c>
      <c r="N106" s="88"/>
      <c r="O106" s="88"/>
    </row>
    <row r="107" spans="1:15" ht="15" customHeight="1">
      <c r="A107" s="41">
        <v>585</v>
      </c>
      <c r="B107" s="124" t="s">
        <v>256</v>
      </c>
      <c r="C107" s="124"/>
      <c r="D107" s="41"/>
      <c r="E107" s="41">
        <v>2</v>
      </c>
      <c r="F107" s="41">
        <v>8</v>
      </c>
      <c r="G107" s="41">
        <v>2</v>
      </c>
      <c r="H107" s="83">
        <v>810</v>
      </c>
      <c r="I107" s="83">
        <v>1459</v>
      </c>
      <c r="N107" s="88"/>
      <c r="O107" s="88"/>
    </row>
    <row r="108" spans="1:15" ht="27.75" customHeight="1">
      <c r="A108" s="41">
        <v>586</v>
      </c>
      <c r="B108" s="124" t="s">
        <v>257</v>
      </c>
      <c r="C108" s="124"/>
      <c r="D108" s="41"/>
      <c r="E108" s="41">
        <v>2</v>
      </c>
      <c r="F108" s="41">
        <v>8</v>
      </c>
      <c r="G108" s="41">
        <v>3</v>
      </c>
      <c r="H108" s="83"/>
      <c r="I108" s="83"/>
      <c r="N108" s="88"/>
      <c r="O108" s="88"/>
    </row>
    <row r="109" spans="1:15" ht="17.25" customHeight="1">
      <c r="A109" s="41">
        <v>589</v>
      </c>
      <c r="B109" s="124" t="s">
        <v>258</v>
      </c>
      <c r="C109" s="124"/>
      <c r="D109" s="41"/>
      <c r="E109" s="41">
        <v>2</v>
      </c>
      <c r="F109" s="41">
        <v>8</v>
      </c>
      <c r="G109" s="41">
        <v>4</v>
      </c>
      <c r="H109" s="83"/>
      <c r="I109" s="83"/>
      <c r="N109" s="88"/>
      <c r="O109" s="88"/>
    </row>
    <row r="110" spans="1:15" ht="30" customHeight="1">
      <c r="A110" s="41" t="s">
        <v>259</v>
      </c>
      <c r="B110" s="105" t="s">
        <v>52</v>
      </c>
      <c r="C110" s="105"/>
      <c r="D110" s="41"/>
      <c r="E110" s="41">
        <v>2</v>
      </c>
      <c r="F110" s="41">
        <v>8</v>
      </c>
      <c r="G110" s="41">
        <v>5</v>
      </c>
      <c r="H110" s="83"/>
      <c r="I110" s="83"/>
      <c r="N110" s="88"/>
      <c r="O110" s="88"/>
    </row>
    <row r="111" spans="1:15" ht="27" customHeight="1">
      <c r="A111" s="41">
        <v>640</v>
      </c>
      <c r="B111" s="124" t="s">
        <v>260</v>
      </c>
      <c r="C111" s="124"/>
      <c r="D111" s="41"/>
      <c r="E111" s="41">
        <v>2</v>
      </c>
      <c r="F111" s="41">
        <v>8</v>
      </c>
      <c r="G111" s="41">
        <v>6</v>
      </c>
      <c r="H111" s="83"/>
      <c r="I111" s="83"/>
      <c r="N111" s="88"/>
      <c r="O111" s="88"/>
    </row>
    <row r="112" spans="1:15" ht="27.75" customHeight="1">
      <c r="A112" s="41">
        <v>641</v>
      </c>
      <c r="B112" s="124" t="s">
        <v>261</v>
      </c>
      <c r="C112" s="124"/>
      <c r="D112" s="41"/>
      <c r="E112" s="41">
        <v>2</v>
      </c>
      <c r="F112" s="41">
        <v>8</v>
      </c>
      <c r="G112" s="41">
        <v>7</v>
      </c>
      <c r="H112" s="83"/>
      <c r="I112" s="83"/>
      <c r="N112" s="88"/>
      <c r="O112" s="88"/>
    </row>
    <row r="113" spans="1:15" ht="27" customHeight="1">
      <c r="A113" s="41">
        <v>642</v>
      </c>
      <c r="B113" s="124" t="s">
        <v>262</v>
      </c>
      <c r="C113" s="124"/>
      <c r="D113" s="41"/>
      <c r="E113" s="41">
        <v>2</v>
      </c>
      <c r="F113" s="41">
        <v>8</v>
      </c>
      <c r="G113" s="41">
        <v>8</v>
      </c>
      <c r="H113" s="83"/>
      <c r="I113" s="83"/>
      <c r="N113" s="88"/>
      <c r="O113" s="88"/>
    </row>
    <row r="114" spans="1:15" ht="30" customHeight="1">
      <c r="A114" s="41" t="s">
        <v>259</v>
      </c>
      <c r="B114" s="105" t="s">
        <v>53</v>
      </c>
      <c r="C114" s="105"/>
      <c r="D114" s="41"/>
      <c r="E114" s="41">
        <v>2</v>
      </c>
      <c r="F114" s="41">
        <v>8</v>
      </c>
      <c r="G114" s="41">
        <v>9</v>
      </c>
      <c r="H114" s="83"/>
      <c r="I114" s="83"/>
      <c r="N114" s="88"/>
      <c r="O114" s="88"/>
    </row>
    <row r="115" spans="1:15" ht="27.75" customHeight="1">
      <c r="A115" s="41">
        <v>643</v>
      </c>
      <c r="B115" s="124" t="s">
        <v>263</v>
      </c>
      <c r="C115" s="124"/>
      <c r="D115" s="41"/>
      <c r="E115" s="41">
        <v>2</v>
      </c>
      <c r="F115" s="41">
        <v>9</v>
      </c>
      <c r="G115" s="41">
        <v>0</v>
      </c>
      <c r="H115" s="83"/>
      <c r="I115" s="83"/>
      <c r="N115" s="88"/>
      <c r="O115" s="88"/>
    </row>
    <row r="116" spans="1:15" ht="26.25" customHeight="1">
      <c r="A116" s="41">
        <v>644</v>
      </c>
      <c r="B116" s="124" t="s">
        <v>264</v>
      </c>
      <c r="C116" s="124"/>
      <c r="D116" s="41"/>
      <c r="E116" s="41">
        <v>2</v>
      </c>
      <c r="F116" s="41">
        <v>9</v>
      </c>
      <c r="G116" s="41">
        <v>1</v>
      </c>
      <c r="H116" s="83"/>
      <c r="I116" s="83"/>
      <c r="N116" s="88"/>
      <c r="O116" s="88"/>
    </row>
    <row r="117" spans="1:15" ht="27" customHeight="1">
      <c r="A117" s="41">
        <v>645</v>
      </c>
      <c r="B117" s="124" t="s">
        <v>265</v>
      </c>
      <c r="C117" s="124"/>
      <c r="D117" s="41"/>
      <c r="E117" s="41">
        <v>2</v>
      </c>
      <c r="F117" s="41">
        <v>9</v>
      </c>
      <c r="G117" s="41">
        <v>2</v>
      </c>
      <c r="H117" s="83"/>
      <c r="I117" s="83"/>
      <c r="N117" s="88"/>
      <c r="O117" s="88"/>
    </row>
    <row r="118" spans="1:15" ht="27.75" customHeight="1">
      <c r="A118" s="41"/>
      <c r="B118" s="105" t="s">
        <v>54</v>
      </c>
      <c r="C118" s="105"/>
      <c r="D118" s="41"/>
      <c r="E118" s="41">
        <v>2</v>
      </c>
      <c r="F118" s="41">
        <v>9</v>
      </c>
      <c r="G118" s="41">
        <v>3</v>
      </c>
      <c r="H118" s="83"/>
      <c r="I118" s="83"/>
      <c r="N118" s="88"/>
      <c r="O118" s="88"/>
    </row>
    <row r="119" spans="1:15" ht="31.5" customHeight="1">
      <c r="A119" s="41"/>
      <c r="B119" s="105" t="s">
        <v>55</v>
      </c>
      <c r="C119" s="105"/>
      <c r="D119" s="41"/>
      <c r="E119" s="41">
        <v>2</v>
      </c>
      <c r="F119" s="41">
        <v>9</v>
      </c>
      <c r="G119" s="41">
        <v>4</v>
      </c>
      <c r="H119" s="83">
        <v>79241</v>
      </c>
      <c r="I119" s="83">
        <v>56480</v>
      </c>
      <c r="N119" s="88"/>
      <c r="O119" s="88"/>
    </row>
    <row r="120" spans="1:15" ht="41.25" customHeight="1">
      <c r="A120" s="41" t="s">
        <v>266</v>
      </c>
      <c r="B120" s="124" t="s">
        <v>267</v>
      </c>
      <c r="C120" s="124"/>
      <c r="D120" s="41"/>
      <c r="E120" s="41">
        <v>2</v>
      </c>
      <c r="F120" s="41">
        <v>9</v>
      </c>
      <c r="G120" s="41">
        <v>5</v>
      </c>
      <c r="H120" s="83"/>
      <c r="I120" s="83"/>
      <c r="N120" s="88"/>
      <c r="O120" s="88"/>
    </row>
    <row r="121" spans="1:15" ht="39.75" customHeight="1">
      <c r="A121" s="41" t="s">
        <v>268</v>
      </c>
      <c r="B121" s="124" t="s">
        <v>269</v>
      </c>
      <c r="C121" s="124"/>
      <c r="D121" s="41"/>
      <c r="E121" s="41">
        <v>2</v>
      </c>
      <c r="F121" s="41">
        <v>9</v>
      </c>
      <c r="G121" s="41">
        <v>6</v>
      </c>
      <c r="H121" s="83"/>
      <c r="I121" s="83"/>
      <c r="N121" s="88"/>
      <c r="O121" s="88"/>
    </row>
    <row r="122" spans="1:15" ht="54.75" customHeight="1">
      <c r="A122" s="41"/>
      <c r="B122" s="127" t="s">
        <v>270</v>
      </c>
      <c r="C122" s="127"/>
      <c r="D122" s="41"/>
      <c r="E122" s="41"/>
      <c r="F122" s="41"/>
      <c r="G122" s="5"/>
      <c r="H122" s="83"/>
      <c r="I122" s="83"/>
      <c r="N122" s="88"/>
      <c r="O122" s="88"/>
    </row>
    <row r="123" spans="1:15" ht="27.75" customHeight="1">
      <c r="A123" s="128"/>
      <c r="B123" s="129" t="s">
        <v>271</v>
      </c>
      <c r="C123" s="130"/>
      <c r="D123" s="131"/>
      <c r="E123" s="106">
        <v>2</v>
      </c>
      <c r="F123" s="106">
        <v>9</v>
      </c>
      <c r="G123" s="126">
        <v>7</v>
      </c>
      <c r="H123" s="125">
        <v>5285596</v>
      </c>
      <c r="I123" s="125">
        <v>9145832</v>
      </c>
      <c r="N123" s="88"/>
      <c r="O123" s="88"/>
    </row>
    <row r="124" spans="1:15" ht="15.75" customHeight="1">
      <c r="A124" s="128"/>
      <c r="B124" s="132" t="s">
        <v>272</v>
      </c>
      <c r="C124" s="133"/>
      <c r="D124" s="131"/>
      <c r="E124" s="106"/>
      <c r="F124" s="106"/>
      <c r="G124" s="126"/>
      <c r="H124" s="125"/>
      <c r="I124" s="125"/>
      <c r="N124" s="88"/>
      <c r="O124" s="88"/>
    </row>
    <row r="125" spans="1:15" ht="27.75" customHeight="1">
      <c r="A125" s="128"/>
      <c r="B125" s="129" t="s">
        <v>273</v>
      </c>
      <c r="C125" s="130"/>
      <c r="D125" s="131"/>
      <c r="E125" s="106">
        <v>2</v>
      </c>
      <c r="F125" s="106">
        <v>9</v>
      </c>
      <c r="G125" s="106">
        <v>8</v>
      </c>
      <c r="H125" s="125"/>
      <c r="I125" s="125"/>
      <c r="N125" s="88"/>
      <c r="O125" s="88"/>
    </row>
    <row r="126" spans="1:15" ht="15.75" customHeight="1">
      <c r="A126" s="128"/>
      <c r="B126" s="134" t="s">
        <v>274</v>
      </c>
      <c r="C126" s="135"/>
      <c r="D126" s="131"/>
      <c r="E126" s="106"/>
      <c r="F126" s="106"/>
      <c r="G126" s="106"/>
      <c r="H126" s="125"/>
      <c r="I126" s="125"/>
      <c r="N126" s="88"/>
      <c r="O126" s="88"/>
    </row>
    <row r="127" spans="1:15" ht="28.5" customHeight="1">
      <c r="A127" s="41"/>
      <c r="B127" s="136" t="s">
        <v>275</v>
      </c>
      <c r="C127" s="136"/>
      <c r="D127" s="41"/>
      <c r="E127" s="41"/>
      <c r="F127" s="41"/>
      <c r="G127" s="5"/>
      <c r="H127" s="83"/>
      <c r="I127" s="83"/>
      <c r="N127" s="88"/>
      <c r="O127" s="88"/>
    </row>
    <row r="128" spans="1:15" ht="17.25" customHeight="1">
      <c r="A128" s="41" t="s">
        <v>276</v>
      </c>
      <c r="B128" s="124" t="s">
        <v>277</v>
      </c>
      <c r="C128" s="124"/>
      <c r="D128" s="41"/>
      <c r="E128" s="41">
        <v>2</v>
      </c>
      <c r="F128" s="41">
        <v>9</v>
      </c>
      <c r="G128" s="41">
        <v>9</v>
      </c>
      <c r="H128" s="83"/>
      <c r="I128" s="83"/>
      <c r="N128" s="88"/>
      <c r="O128" s="88"/>
    </row>
    <row r="129" spans="1:15" ht="18.75" customHeight="1">
      <c r="A129" s="41" t="s">
        <v>278</v>
      </c>
      <c r="B129" s="124" t="s">
        <v>279</v>
      </c>
      <c r="C129" s="124"/>
      <c r="D129" s="41"/>
      <c r="E129" s="41">
        <v>3</v>
      </c>
      <c r="F129" s="41">
        <v>0</v>
      </c>
      <c r="G129" s="41">
        <v>0</v>
      </c>
      <c r="H129" s="83"/>
      <c r="I129" s="83"/>
      <c r="N129" s="88"/>
      <c r="O129" s="88"/>
    </row>
    <row r="130" spans="1:15" ht="15" customHeight="1">
      <c r="A130" s="41" t="s">
        <v>278</v>
      </c>
      <c r="B130" s="124" t="s">
        <v>280</v>
      </c>
      <c r="C130" s="124"/>
      <c r="D130" s="41"/>
      <c r="E130" s="41">
        <v>3</v>
      </c>
      <c r="F130" s="41">
        <v>0</v>
      </c>
      <c r="G130" s="41">
        <v>1</v>
      </c>
      <c r="H130" s="83"/>
      <c r="I130" s="83"/>
      <c r="N130" s="88"/>
      <c r="O130" s="88"/>
    </row>
    <row r="131" spans="1:15" ht="27" customHeight="1">
      <c r="A131" s="41"/>
      <c r="B131" s="124" t="s">
        <v>281</v>
      </c>
      <c r="C131" s="124"/>
      <c r="D131" s="41"/>
      <c r="E131" s="41"/>
      <c r="F131" s="5"/>
      <c r="G131" s="5"/>
      <c r="H131" s="83"/>
      <c r="I131" s="83"/>
      <c r="N131" s="88"/>
      <c r="O131" s="88"/>
    </row>
    <row r="132" spans="1:15" ht="27.75" customHeight="1">
      <c r="A132" s="41"/>
      <c r="B132" s="105" t="s">
        <v>56</v>
      </c>
      <c r="C132" s="105"/>
      <c r="D132" s="41"/>
      <c r="E132" s="41">
        <v>3</v>
      </c>
      <c r="F132" s="41">
        <v>0</v>
      </c>
      <c r="G132" s="41">
        <v>2</v>
      </c>
      <c r="H132" s="83">
        <v>5285596</v>
      </c>
      <c r="I132" s="83">
        <v>9145832</v>
      </c>
      <c r="N132" s="88"/>
      <c r="O132" s="88"/>
    </row>
    <row r="133" spans="1:15" ht="27.75" customHeight="1">
      <c r="A133" s="41"/>
      <c r="B133" s="105" t="s">
        <v>57</v>
      </c>
      <c r="C133" s="105"/>
      <c r="D133" s="41"/>
      <c r="E133" s="41">
        <v>3</v>
      </c>
      <c r="F133" s="41">
        <v>0</v>
      </c>
      <c r="G133" s="41">
        <v>3</v>
      </c>
      <c r="H133" s="83"/>
      <c r="I133" s="83"/>
      <c r="N133" s="88"/>
      <c r="O133" s="88"/>
    </row>
    <row r="134" spans="1:15" ht="27" customHeight="1">
      <c r="A134" s="41"/>
      <c r="B134" s="124" t="s">
        <v>282</v>
      </c>
      <c r="C134" s="124"/>
      <c r="D134" s="41"/>
      <c r="E134" s="41"/>
      <c r="F134" s="41"/>
      <c r="G134" s="41"/>
      <c r="H134" s="83"/>
      <c r="I134" s="83"/>
      <c r="N134" s="88"/>
      <c r="O134" s="88"/>
    </row>
    <row r="135" spans="1:15" ht="52.5" customHeight="1">
      <c r="A135" s="41" t="s">
        <v>283</v>
      </c>
      <c r="B135" s="124" t="s">
        <v>284</v>
      </c>
      <c r="C135" s="124"/>
      <c r="D135" s="41"/>
      <c r="E135" s="41">
        <v>3</v>
      </c>
      <c r="F135" s="41">
        <v>0</v>
      </c>
      <c r="G135" s="41">
        <v>4</v>
      </c>
      <c r="H135" s="83"/>
      <c r="I135" s="83"/>
      <c r="N135" s="88"/>
      <c r="O135" s="88"/>
    </row>
    <row r="136" spans="1:15" ht="53.25" customHeight="1">
      <c r="A136" s="41" t="s">
        <v>285</v>
      </c>
      <c r="B136" s="124" t="s">
        <v>286</v>
      </c>
      <c r="C136" s="124"/>
      <c r="D136" s="41"/>
      <c r="E136" s="41">
        <v>3</v>
      </c>
      <c r="F136" s="41">
        <v>0</v>
      </c>
      <c r="G136" s="41">
        <v>5</v>
      </c>
      <c r="H136" s="83"/>
      <c r="I136" s="83"/>
      <c r="N136" s="88"/>
      <c r="O136" s="88"/>
    </row>
    <row r="137" spans="1:15" ht="29.25" customHeight="1">
      <c r="A137" s="41"/>
      <c r="B137" s="105" t="s">
        <v>58</v>
      </c>
      <c r="C137" s="105"/>
      <c r="D137" s="41"/>
      <c r="E137" s="41">
        <v>3</v>
      </c>
      <c r="F137" s="41">
        <v>0</v>
      </c>
      <c r="G137" s="41">
        <v>6</v>
      </c>
      <c r="H137" s="83"/>
      <c r="I137" s="83"/>
      <c r="N137" s="88"/>
      <c r="O137" s="88"/>
    </row>
    <row r="138" spans="1:15" ht="27.75" customHeight="1">
      <c r="A138" s="41"/>
      <c r="B138" s="105" t="s">
        <v>59</v>
      </c>
      <c r="C138" s="105"/>
      <c r="D138" s="41"/>
      <c r="E138" s="41">
        <v>3</v>
      </c>
      <c r="F138" s="41">
        <v>0</v>
      </c>
      <c r="G138" s="41">
        <v>7</v>
      </c>
      <c r="H138" s="83"/>
      <c r="I138" s="83"/>
      <c r="N138" s="88"/>
      <c r="O138" s="88"/>
    </row>
    <row r="139" spans="1:15" ht="20.25" customHeight="1">
      <c r="A139" s="41" t="s">
        <v>287</v>
      </c>
      <c r="B139" s="124" t="s">
        <v>288</v>
      </c>
      <c r="C139" s="124"/>
      <c r="D139" s="41"/>
      <c r="E139" s="41">
        <v>3</v>
      </c>
      <c r="F139" s="41">
        <v>0</v>
      </c>
      <c r="G139" s="41">
        <v>8</v>
      </c>
      <c r="H139" s="83"/>
      <c r="I139" s="83"/>
      <c r="N139" s="88"/>
      <c r="O139" s="88"/>
    </row>
    <row r="140" spans="1:15" ht="30" customHeight="1">
      <c r="A140" s="41"/>
      <c r="B140" s="105" t="s">
        <v>60</v>
      </c>
      <c r="C140" s="105"/>
      <c r="D140" s="41"/>
      <c r="E140" s="41">
        <v>3</v>
      </c>
      <c r="F140" s="41">
        <v>0</v>
      </c>
      <c r="G140" s="41">
        <v>9</v>
      </c>
      <c r="H140" s="83"/>
      <c r="I140" s="83"/>
      <c r="N140" s="88"/>
      <c r="O140" s="88"/>
    </row>
    <row r="141" spans="1:15" ht="28.5" customHeight="1">
      <c r="A141" s="41"/>
      <c r="B141" s="105" t="s">
        <v>61</v>
      </c>
      <c r="C141" s="105"/>
      <c r="D141" s="41"/>
      <c r="E141" s="41">
        <v>3</v>
      </c>
      <c r="F141" s="41">
        <v>1</v>
      </c>
      <c r="G141" s="41">
        <v>0</v>
      </c>
      <c r="H141" s="83"/>
      <c r="I141" s="83"/>
      <c r="N141" s="88"/>
      <c r="O141" s="88"/>
    </row>
    <row r="142" spans="1:15" ht="16.5" customHeight="1">
      <c r="A142" s="41"/>
      <c r="B142" s="124" t="s">
        <v>289</v>
      </c>
      <c r="C142" s="124"/>
      <c r="D142" s="41"/>
      <c r="E142" s="41"/>
      <c r="F142" s="41"/>
      <c r="G142" s="41"/>
      <c r="H142" s="83"/>
      <c r="I142" s="83"/>
      <c r="N142" s="88"/>
      <c r="O142" s="88"/>
    </row>
    <row r="143" spans="1:15" ht="16.5" customHeight="1">
      <c r="A143" s="41"/>
      <c r="B143" s="105" t="s">
        <v>62</v>
      </c>
      <c r="C143" s="105"/>
      <c r="D143" s="41"/>
      <c r="E143" s="41">
        <v>3</v>
      </c>
      <c r="F143" s="41">
        <v>1</v>
      </c>
      <c r="G143" s="41">
        <v>1</v>
      </c>
      <c r="H143" s="83">
        <v>5285596</v>
      </c>
      <c r="I143" s="83">
        <v>9145832</v>
      </c>
      <c r="N143" s="88"/>
      <c r="O143" s="88"/>
    </row>
    <row r="144" spans="1:15" ht="26.25" customHeight="1">
      <c r="A144" s="41"/>
      <c r="B144" s="105" t="s">
        <v>63</v>
      </c>
      <c r="C144" s="105"/>
      <c r="D144" s="41"/>
      <c r="E144" s="41">
        <v>3</v>
      </c>
      <c r="F144" s="41">
        <v>1</v>
      </c>
      <c r="G144" s="41">
        <v>2</v>
      </c>
      <c r="H144" s="83"/>
      <c r="I144" s="83"/>
      <c r="N144" s="88"/>
      <c r="O144" s="88"/>
    </row>
    <row r="145" spans="1:15" ht="27" customHeight="1">
      <c r="A145" s="41">
        <v>723</v>
      </c>
      <c r="B145" s="124" t="s">
        <v>290</v>
      </c>
      <c r="C145" s="124"/>
      <c r="D145" s="41"/>
      <c r="E145" s="41">
        <v>3</v>
      </c>
      <c r="F145" s="41">
        <v>1</v>
      </c>
      <c r="G145" s="41">
        <v>3</v>
      </c>
      <c r="H145" s="83"/>
      <c r="I145" s="83"/>
      <c r="N145" s="88"/>
      <c r="O145" s="88"/>
    </row>
    <row r="146" spans="1:15" ht="27.75" customHeight="1">
      <c r="A146" s="41"/>
      <c r="B146" s="105" t="s">
        <v>291</v>
      </c>
      <c r="C146" s="105"/>
      <c r="D146" s="41"/>
      <c r="E146" s="41"/>
      <c r="F146" s="41"/>
      <c r="G146" s="41"/>
      <c r="H146" s="83"/>
      <c r="I146" s="83"/>
      <c r="N146" s="88"/>
      <c r="O146" s="88"/>
    </row>
    <row r="147" spans="1:15" ht="26.25" customHeight="1">
      <c r="A147" s="41"/>
      <c r="B147" s="124" t="s">
        <v>292</v>
      </c>
      <c r="C147" s="124"/>
      <c r="D147" s="41"/>
      <c r="E147" s="41">
        <v>3</v>
      </c>
      <c r="F147" s="41">
        <v>1</v>
      </c>
      <c r="G147" s="41">
        <v>4</v>
      </c>
      <c r="H147" s="83"/>
      <c r="I147" s="83"/>
      <c r="N147" s="88"/>
      <c r="O147" s="88"/>
    </row>
    <row r="148" spans="1:15" ht="26.25" customHeight="1">
      <c r="A148" s="41"/>
      <c r="B148" s="124" t="s">
        <v>293</v>
      </c>
      <c r="C148" s="124"/>
      <c r="D148" s="41"/>
      <c r="E148" s="41">
        <v>3</v>
      </c>
      <c r="F148" s="41">
        <v>1</v>
      </c>
      <c r="G148" s="41">
        <v>5</v>
      </c>
      <c r="H148" s="83"/>
      <c r="I148" s="83"/>
      <c r="N148" s="88"/>
      <c r="O148" s="88"/>
    </row>
    <row r="149" spans="1:15" ht="38.25" customHeight="1">
      <c r="A149" s="41"/>
      <c r="B149" s="124" t="s">
        <v>294</v>
      </c>
      <c r="C149" s="124"/>
      <c r="D149" s="41"/>
      <c r="E149" s="41">
        <v>3</v>
      </c>
      <c r="F149" s="41">
        <v>1</v>
      </c>
      <c r="G149" s="41">
        <v>6</v>
      </c>
      <c r="H149" s="83"/>
      <c r="I149" s="83"/>
      <c r="N149" s="88"/>
      <c r="O149" s="88"/>
    </row>
    <row r="150" spans="1:15" ht="29.25" customHeight="1">
      <c r="A150" s="41"/>
      <c r="B150" s="124" t="s">
        <v>295</v>
      </c>
      <c r="C150" s="124"/>
      <c r="D150" s="41"/>
      <c r="E150" s="41">
        <v>3</v>
      </c>
      <c r="F150" s="41">
        <v>1</v>
      </c>
      <c r="G150" s="41">
        <v>7</v>
      </c>
      <c r="H150" s="83"/>
      <c r="I150" s="83"/>
      <c r="N150" s="88"/>
      <c r="O150" s="88"/>
    </row>
    <row r="151" spans="1:15" ht="27.75" customHeight="1">
      <c r="A151" s="41"/>
      <c r="B151" s="124" t="s">
        <v>296</v>
      </c>
      <c r="C151" s="124"/>
      <c r="D151" s="41"/>
      <c r="E151" s="41">
        <v>3</v>
      </c>
      <c r="F151" s="41">
        <v>1</v>
      </c>
      <c r="G151" s="41">
        <v>8</v>
      </c>
      <c r="H151" s="83"/>
      <c r="I151" s="83"/>
      <c r="N151" s="88"/>
      <c r="O151" s="88"/>
    </row>
    <row r="152" spans="1:15" ht="27.75" customHeight="1">
      <c r="A152" s="41"/>
      <c r="B152" s="124" t="s">
        <v>297</v>
      </c>
      <c r="C152" s="124"/>
      <c r="D152" s="41"/>
      <c r="E152" s="41">
        <v>3</v>
      </c>
      <c r="F152" s="41">
        <v>1</v>
      </c>
      <c r="G152" s="41">
        <v>9</v>
      </c>
      <c r="H152" s="83"/>
      <c r="I152" s="83"/>
      <c r="N152" s="88"/>
      <c r="O152" s="88"/>
    </row>
    <row r="153" spans="1:15" ht="27.75" customHeight="1">
      <c r="A153" s="41"/>
      <c r="B153" s="124" t="s">
        <v>298</v>
      </c>
      <c r="C153" s="124"/>
      <c r="D153" s="41"/>
      <c r="E153" s="41">
        <v>3</v>
      </c>
      <c r="F153" s="41">
        <v>2</v>
      </c>
      <c r="G153" s="41">
        <v>0</v>
      </c>
      <c r="H153" s="83"/>
      <c r="I153" s="83"/>
      <c r="N153" s="88"/>
      <c r="O153" s="88"/>
    </row>
    <row r="154" spans="1:15" ht="31.5" customHeight="1">
      <c r="A154" s="41"/>
      <c r="B154" s="124" t="s">
        <v>299</v>
      </c>
      <c r="C154" s="124"/>
      <c r="D154" s="41"/>
      <c r="E154" s="41">
        <v>3</v>
      </c>
      <c r="F154" s="41">
        <v>2</v>
      </c>
      <c r="G154" s="41">
        <v>1</v>
      </c>
      <c r="H154" s="83"/>
      <c r="I154" s="83"/>
      <c r="N154" s="88"/>
      <c r="O154" s="88"/>
    </row>
    <row r="155" spans="1:15" ht="39.75" customHeight="1">
      <c r="A155" s="41"/>
      <c r="B155" s="124" t="s">
        <v>300</v>
      </c>
      <c r="C155" s="124"/>
      <c r="D155" s="41"/>
      <c r="E155" s="41">
        <v>3</v>
      </c>
      <c r="F155" s="41">
        <v>2</v>
      </c>
      <c r="G155" s="41">
        <v>2</v>
      </c>
      <c r="H155" s="83"/>
      <c r="I155" s="83"/>
      <c r="N155" s="88"/>
      <c r="O155" s="88"/>
    </row>
    <row r="156" spans="1:15" ht="29.25" customHeight="1">
      <c r="A156" s="41"/>
      <c r="B156" s="124" t="s">
        <v>301</v>
      </c>
      <c r="C156" s="124"/>
      <c r="D156" s="41"/>
      <c r="E156" s="41">
        <v>3</v>
      </c>
      <c r="F156" s="41">
        <v>2</v>
      </c>
      <c r="G156" s="41">
        <v>3</v>
      </c>
      <c r="H156" s="83"/>
      <c r="I156" s="83"/>
      <c r="N156" s="88"/>
      <c r="O156" s="88"/>
    </row>
    <row r="157" spans="1:15" ht="28.5" customHeight="1">
      <c r="A157" s="41"/>
      <c r="B157" s="124" t="s">
        <v>302</v>
      </c>
      <c r="C157" s="124"/>
      <c r="D157" s="41"/>
      <c r="E157" s="41">
        <v>3</v>
      </c>
      <c r="F157" s="41">
        <v>2</v>
      </c>
      <c r="G157" s="41">
        <v>4</v>
      </c>
      <c r="H157" s="83"/>
      <c r="I157" s="83"/>
      <c r="N157" s="88"/>
      <c r="O157" s="88"/>
    </row>
    <row r="158" spans="1:15" ht="28.5" customHeight="1">
      <c r="A158" s="41"/>
      <c r="B158" s="124" t="s">
        <v>303</v>
      </c>
      <c r="C158" s="124"/>
      <c r="D158" s="41"/>
      <c r="E158" s="41">
        <v>3</v>
      </c>
      <c r="F158" s="41">
        <v>2</v>
      </c>
      <c r="G158" s="41">
        <v>5</v>
      </c>
      <c r="H158" s="83"/>
      <c r="I158" s="83"/>
      <c r="N158" s="88"/>
      <c r="O158" s="88"/>
    </row>
    <row r="159" spans="1:15" ht="27.75" customHeight="1">
      <c r="A159" s="41"/>
      <c r="B159" s="124" t="s">
        <v>304</v>
      </c>
      <c r="C159" s="124"/>
      <c r="D159" s="41"/>
      <c r="E159" s="41">
        <v>3</v>
      </c>
      <c r="F159" s="41">
        <v>2</v>
      </c>
      <c r="G159" s="41">
        <v>6</v>
      </c>
      <c r="H159" s="83"/>
      <c r="I159" s="83"/>
      <c r="N159" s="88"/>
      <c r="O159" s="88"/>
    </row>
    <row r="160" spans="1:15" ht="29.25" customHeight="1">
      <c r="A160" s="41"/>
      <c r="B160" s="105" t="s">
        <v>64</v>
      </c>
      <c r="C160" s="105"/>
      <c r="D160" s="41"/>
      <c r="E160" s="41">
        <v>3</v>
      </c>
      <c r="F160" s="41">
        <v>2</v>
      </c>
      <c r="G160" s="41">
        <v>7</v>
      </c>
      <c r="H160" s="83"/>
      <c r="I160" s="83"/>
      <c r="N160" s="88"/>
      <c r="O160" s="88"/>
    </row>
    <row r="161" spans="1:15" ht="29.25" customHeight="1">
      <c r="A161" s="41"/>
      <c r="B161" s="105" t="s">
        <v>65</v>
      </c>
      <c r="C161" s="105"/>
      <c r="D161" s="41"/>
      <c r="E161" s="41">
        <v>3</v>
      </c>
      <c r="F161" s="41">
        <v>2</v>
      </c>
      <c r="G161" s="41">
        <v>8</v>
      </c>
      <c r="H161" s="84"/>
      <c r="I161" s="84"/>
      <c r="N161" s="88"/>
      <c r="O161" s="88"/>
    </row>
    <row r="162" spans="1:15" ht="27.75" customHeight="1">
      <c r="A162" s="41" t="s">
        <v>305</v>
      </c>
      <c r="B162" s="124" t="s">
        <v>306</v>
      </c>
      <c r="C162" s="124"/>
      <c r="D162" s="41"/>
      <c r="E162" s="41">
        <v>3</v>
      </c>
      <c r="F162" s="41">
        <v>2</v>
      </c>
      <c r="G162" s="41">
        <v>9</v>
      </c>
      <c r="H162" s="83"/>
      <c r="I162" s="83"/>
      <c r="N162" s="88"/>
      <c r="O162" s="88"/>
    </row>
    <row r="163" spans="1:15" ht="33" customHeight="1">
      <c r="A163" s="41"/>
      <c r="B163" s="105" t="s">
        <v>66</v>
      </c>
      <c r="C163" s="105"/>
      <c r="D163" s="41"/>
      <c r="E163" s="41">
        <v>3</v>
      </c>
      <c r="F163" s="41">
        <v>3</v>
      </c>
      <c r="G163" s="41">
        <v>0</v>
      </c>
      <c r="H163" s="83"/>
      <c r="I163" s="83"/>
      <c r="N163" s="88"/>
      <c r="O163" s="88"/>
    </row>
    <row r="164" spans="1:15" ht="27.75" customHeight="1">
      <c r="A164" s="41"/>
      <c r="B164" s="105" t="s">
        <v>67</v>
      </c>
      <c r="C164" s="105"/>
      <c r="D164" s="41"/>
      <c r="E164" s="41">
        <v>3</v>
      </c>
      <c r="F164" s="41">
        <v>3</v>
      </c>
      <c r="G164" s="41">
        <v>1</v>
      </c>
      <c r="H164" s="83"/>
      <c r="I164" s="83"/>
      <c r="N164" s="88"/>
      <c r="O164" s="88"/>
    </row>
    <row r="165" spans="1:15" ht="12.75">
      <c r="A165" s="45"/>
      <c r="B165" s="46"/>
      <c r="C165" s="46"/>
      <c r="D165" s="45"/>
      <c r="E165" s="45"/>
      <c r="F165" s="45"/>
      <c r="G165" s="45"/>
      <c r="H165" s="85"/>
      <c r="I165" s="85"/>
      <c r="N165" s="88"/>
      <c r="O165" s="88"/>
    </row>
    <row r="166" spans="1:15" ht="27.75" customHeight="1">
      <c r="A166" s="41"/>
      <c r="B166" s="105" t="s">
        <v>68</v>
      </c>
      <c r="C166" s="105"/>
      <c r="D166" s="41"/>
      <c r="E166" s="41">
        <v>3</v>
      </c>
      <c r="F166" s="41">
        <v>3</v>
      </c>
      <c r="G166" s="41">
        <v>2</v>
      </c>
      <c r="H166" s="83">
        <v>5285596</v>
      </c>
      <c r="I166" s="83">
        <v>9145832</v>
      </c>
      <c r="N166" s="88"/>
      <c r="O166" s="88"/>
    </row>
    <row r="167" spans="1:15" ht="28.5" customHeight="1">
      <c r="A167" s="41"/>
      <c r="B167" s="105" t="s">
        <v>69</v>
      </c>
      <c r="C167" s="105"/>
      <c r="D167" s="41"/>
      <c r="E167" s="41">
        <v>3</v>
      </c>
      <c r="F167" s="41">
        <v>3</v>
      </c>
      <c r="G167" s="41">
        <v>3</v>
      </c>
      <c r="H167" s="83"/>
      <c r="I167" s="83"/>
      <c r="N167" s="88"/>
      <c r="O167" s="88"/>
    </row>
    <row r="168" spans="1:15" ht="12.75">
      <c r="A168" s="45"/>
      <c r="B168" s="46"/>
      <c r="C168" s="46"/>
      <c r="D168" s="45"/>
      <c r="E168" s="45"/>
      <c r="F168" s="45"/>
      <c r="G168" s="45"/>
      <c r="H168" s="85"/>
      <c r="I168" s="85"/>
      <c r="N168" s="88"/>
      <c r="O168" s="88"/>
    </row>
    <row r="169" spans="1:15" ht="27.75" customHeight="1">
      <c r="A169" s="41"/>
      <c r="B169" s="124" t="s">
        <v>307</v>
      </c>
      <c r="C169" s="124"/>
      <c r="D169" s="41"/>
      <c r="E169" s="41">
        <v>3</v>
      </c>
      <c r="F169" s="41">
        <v>3</v>
      </c>
      <c r="G169" s="41">
        <v>4</v>
      </c>
      <c r="H169" s="83">
        <v>5285596</v>
      </c>
      <c r="I169" s="83">
        <v>9145832</v>
      </c>
      <c r="N169" s="88"/>
      <c r="O169" s="88"/>
    </row>
    <row r="170" spans="1:15" ht="12.75">
      <c r="A170" s="41"/>
      <c r="B170" s="124" t="s">
        <v>308</v>
      </c>
      <c r="C170" s="124"/>
      <c r="D170" s="41"/>
      <c r="E170" s="41">
        <v>3</v>
      </c>
      <c r="F170" s="41">
        <v>3</v>
      </c>
      <c r="G170" s="41">
        <v>5</v>
      </c>
      <c r="H170" s="83">
        <v>4930134.383404001</v>
      </c>
      <c r="I170" s="83">
        <v>8530766</v>
      </c>
      <c r="N170" s="88"/>
      <c r="O170" s="88"/>
    </row>
    <row r="171" spans="1:15" ht="18.75" customHeight="1">
      <c r="A171" s="41"/>
      <c r="B171" s="124" t="s">
        <v>309</v>
      </c>
      <c r="C171" s="124"/>
      <c r="D171" s="41"/>
      <c r="E171" s="41">
        <v>3</v>
      </c>
      <c r="F171" s="41">
        <v>3</v>
      </c>
      <c r="G171" s="41">
        <v>6</v>
      </c>
      <c r="H171" s="83">
        <v>355461.61659599934</v>
      </c>
      <c r="I171" s="83">
        <v>615066</v>
      </c>
      <c r="N171" s="88"/>
      <c r="O171" s="88"/>
    </row>
    <row r="172" spans="1:15" ht="30.75" customHeight="1">
      <c r="A172" s="41"/>
      <c r="B172" s="124" t="s">
        <v>310</v>
      </c>
      <c r="C172" s="124"/>
      <c r="D172" s="41"/>
      <c r="E172" s="41">
        <v>3</v>
      </c>
      <c r="F172" s="41">
        <v>3</v>
      </c>
      <c r="G172" s="41">
        <v>7</v>
      </c>
      <c r="H172" s="83">
        <v>5285596</v>
      </c>
      <c r="I172" s="83">
        <v>9145832</v>
      </c>
      <c r="N172" s="88"/>
      <c r="O172" s="88"/>
    </row>
    <row r="173" spans="1:15" ht="12.75">
      <c r="A173" s="41"/>
      <c r="B173" s="124" t="s">
        <v>308</v>
      </c>
      <c r="C173" s="124"/>
      <c r="D173" s="41"/>
      <c r="E173" s="41">
        <v>3</v>
      </c>
      <c r="F173" s="41">
        <v>3</v>
      </c>
      <c r="G173" s="41">
        <v>8</v>
      </c>
      <c r="H173" s="83">
        <v>4930134.383404001</v>
      </c>
      <c r="I173" s="83">
        <v>8530766</v>
      </c>
      <c r="N173" s="88"/>
      <c r="O173" s="88"/>
    </row>
    <row r="174" spans="1:15" ht="12.75">
      <c r="A174" s="41"/>
      <c r="B174" s="124" t="s">
        <v>309</v>
      </c>
      <c r="C174" s="124"/>
      <c r="D174" s="41"/>
      <c r="E174" s="41">
        <v>3</v>
      </c>
      <c r="F174" s="41">
        <v>3</v>
      </c>
      <c r="G174" s="41">
        <v>9</v>
      </c>
      <c r="H174" s="83">
        <v>355461.61659599934</v>
      </c>
      <c r="I174" s="83">
        <v>615066</v>
      </c>
      <c r="N174" s="88"/>
      <c r="O174" s="88"/>
    </row>
    <row r="175" spans="1:15" ht="12.75">
      <c r="A175" s="41"/>
      <c r="B175" s="124" t="s">
        <v>311</v>
      </c>
      <c r="C175" s="124"/>
      <c r="D175" s="41"/>
      <c r="E175" s="41">
        <v>3</v>
      </c>
      <c r="F175" s="41">
        <v>4</v>
      </c>
      <c r="G175" s="41">
        <v>0</v>
      </c>
      <c r="H175" s="83">
        <v>0.5577558898078835</v>
      </c>
      <c r="I175" s="83">
        <v>1</v>
      </c>
      <c r="N175" s="88"/>
      <c r="O175" s="88"/>
    </row>
    <row r="176" spans="1:15" ht="12.75">
      <c r="A176" s="41"/>
      <c r="B176" s="124" t="s">
        <v>312</v>
      </c>
      <c r="C176" s="124"/>
      <c r="D176" s="41"/>
      <c r="E176" s="41">
        <v>3</v>
      </c>
      <c r="F176" s="41">
        <v>4</v>
      </c>
      <c r="G176" s="41">
        <v>1</v>
      </c>
      <c r="H176" s="83">
        <v>0.5577558898078835</v>
      </c>
      <c r="I176" s="83">
        <v>1</v>
      </c>
      <c r="N176" s="88"/>
      <c r="O176" s="88"/>
    </row>
    <row r="177" spans="1:15" ht="12.75">
      <c r="A177" s="41"/>
      <c r="B177" s="124" t="s">
        <v>313</v>
      </c>
      <c r="C177" s="124"/>
      <c r="D177" s="41"/>
      <c r="E177" s="41">
        <v>3</v>
      </c>
      <c r="F177" s="41">
        <v>4</v>
      </c>
      <c r="G177" s="41">
        <v>2</v>
      </c>
      <c r="H177" s="83"/>
      <c r="I177" s="83"/>
      <c r="N177" s="88"/>
      <c r="O177" s="88"/>
    </row>
    <row r="178" spans="1:15" ht="6" customHeight="1">
      <c r="A178" s="45"/>
      <c r="B178" s="46"/>
      <c r="C178" s="46"/>
      <c r="D178" s="45"/>
      <c r="E178" s="45"/>
      <c r="F178" s="45"/>
      <c r="G178" s="45"/>
      <c r="H178" s="85"/>
      <c r="I178" s="85"/>
      <c r="N178" s="88"/>
      <c r="O178" s="88"/>
    </row>
    <row r="179" spans="1:15" ht="12.75">
      <c r="A179" s="41"/>
      <c r="B179" s="124" t="s">
        <v>314</v>
      </c>
      <c r="C179" s="124"/>
      <c r="D179" s="41"/>
      <c r="E179" s="41"/>
      <c r="F179" s="41"/>
      <c r="G179" s="41"/>
      <c r="H179" s="83"/>
      <c r="I179" s="83"/>
      <c r="N179" s="88"/>
      <c r="O179" s="88"/>
    </row>
    <row r="180" spans="1:15" ht="14.25" customHeight="1">
      <c r="A180" s="41"/>
      <c r="B180" s="124" t="s">
        <v>315</v>
      </c>
      <c r="C180" s="124"/>
      <c r="D180" s="41"/>
      <c r="E180" s="41">
        <v>3</v>
      </c>
      <c r="F180" s="41">
        <v>4</v>
      </c>
      <c r="G180" s="41">
        <v>3</v>
      </c>
      <c r="H180" s="83">
        <v>199</v>
      </c>
      <c r="I180" s="83">
        <v>197</v>
      </c>
      <c r="N180" s="88"/>
      <c r="O180" s="88"/>
    </row>
    <row r="181" spans="1:15" ht="16.5" customHeight="1">
      <c r="A181" s="41"/>
      <c r="B181" s="124" t="s">
        <v>316</v>
      </c>
      <c r="C181" s="124"/>
      <c r="D181" s="41"/>
      <c r="E181" s="41">
        <v>3</v>
      </c>
      <c r="F181" s="41">
        <v>4</v>
      </c>
      <c r="G181" s="41">
        <v>4</v>
      </c>
      <c r="H181" s="83">
        <v>199</v>
      </c>
      <c r="I181" s="83">
        <v>197</v>
      </c>
      <c r="N181" s="88"/>
      <c r="O181" s="88"/>
    </row>
    <row r="182" ht="9.75" customHeight="1">
      <c r="N182" s="88"/>
    </row>
    <row r="183" ht="12.75">
      <c r="N183" s="88"/>
    </row>
    <row r="184" spans="1:14" ht="12.75">
      <c r="A184" s="137" t="s">
        <v>616</v>
      </c>
      <c r="B184" s="137"/>
      <c r="D184" s="32"/>
      <c r="E184" s="32"/>
      <c r="F184" s="32"/>
      <c r="G184" s="32"/>
      <c r="I184" s="47" t="s">
        <v>317</v>
      </c>
      <c r="N184" s="88"/>
    </row>
    <row r="185" spans="1:14" ht="12.75">
      <c r="A185" s="137" t="s">
        <v>629</v>
      </c>
      <c r="B185" s="137"/>
      <c r="D185" s="32"/>
      <c r="E185" s="32"/>
      <c r="F185" s="32"/>
      <c r="G185" s="32"/>
      <c r="H185" s="47" t="s">
        <v>318</v>
      </c>
      <c r="I185" s="30" t="s">
        <v>319</v>
      </c>
      <c r="N185" s="88"/>
    </row>
    <row r="186" ht="12.75">
      <c r="N186" s="88"/>
    </row>
    <row r="187" ht="12.75">
      <c r="N187" s="88"/>
    </row>
    <row r="188" ht="12.75">
      <c r="N188" s="88"/>
    </row>
    <row r="189" ht="12.75">
      <c r="N189" s="88"/>
    </row>
    <row r="190" spans="8:14" ht="12.75">
      <c r="H190" s="88"/>
      <c r="N190" s="88"/>
    </row>
    <row r="191" spans="8:14" ht="12.75">
      <c r="H191" s="88"/>
      <c r="N191" s="88"/>
    </row>
    <row r="192" spans="8:14" ht="12.75">
      <c r="H192" s="88"/>
      <c r="N192" s="88"/>
    </row>
    <row r="193" ht="12.75">
      <c r="N193" s="88"/>
    </row>
    <row r="194" ht="12.75">
      <c r="N194" s="88"/>
    </row>
    <row r="195" ht="12.75">
      <c r="N195" s="88"/>
    </row>
    <row r="196" ht="12.75">
      <c r="N196" s="88"/>
    </row>
  </sheetData>
  <sheetProtection/>
  <mergeCells count="204">
    <mergeCell ref="B181:C181"/>
    <mergeCell ref="A184:B184"/>
    <mergeCell ref="A185:B185"/>
    <mergeCell ref="B3:I3"/>
    <mergeCell ref="B4:I4"/>
    <mergeCell ref="A14:A17"/>
    <mergeCell ref="B176:C176"/>
    <mergeCell ref="B177:C177"/>
    <mergeCell ref="B179:C179"/>
    <mergeCell ref="B180:C180"/>
    <mergeCell ref="B172:C172"/>
    <mergeCell ref="B173:C173"/>
    <mergeCell ref="B174:C174"/>
    <mergeCell ref="B175:C175"/>
    <mergeCell ref="B167:C167"/>
    <mergeCell ref="B169:C169"/>
    <mergeCell ref="B170:C170"/>
    <mergeCell ref="B171:C171"/>
    <mergeCell ref="B162:C162"/>
    <mergeCell ref="B163:C163"/>
    <mergeCell ref="B164:C164"/>
    <mergeCell ref="B166:C166"/>
    <mergeCell ref="B158:C158"/>
    <mergeCell ref="B159:C159"/>
    <mergeCell ref="B160:C160"/>
    <mergeCell ref="B161:C161"/>
    <mergeCell ref="B154:C154"/>
    <mergeCell ref="B155:C155"/>
    <mergeCell ref="B156:C156"/>
    <mergeCell ref="B157:C157"/>
    <mergeCell ref="B150:C150"/>
    <mergeCell ref="B151:C151"/>
    <mergeCell ref="B152:C152"/>
    <mergeCell ref="B153:C153"/>
    <mergeCell ref="B146:C146"/>
    <mergeCell ref="B147:C147"/>
    <mergeCell ref="B148:C148"/>
    <mergeCell ref="B149:C149"/>
    <mergeCell ref="B142:C142"/>
    <mergeCell ref="B143:C143"/>
    <mergeCell ref="B144:C144"/>
    <mergeCell ref="B145:C145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I123:I124"/>
    <mergeCell ref="B124:C124"/>
    <mergeCell ref="A125:A126"/>
    <mergeCell ref="B125:C125"/>
    <mergeCell ref="D125:D126"/>
    <mergeCell ref="E125:E126"/>
    <mergeCell ref="F125:F126"/>
    <mergeCell ref="G125:G126"/>
    <mergeCell ref="H125:H126"/>
    <mergeCell ref="I125:I126"/>
    <mergeCell ref="E123:E124"/>
    <mergeCell ref="F123:F124"/>
    <mergeCell ref="G123:G124"/>
    <mergeCell ref="H123:H124"/>
    <mergeCell ref="B122:C122"/>
    <mergeCell ref="A123:A124"/>
    <mergeCell ref="B123:C123"/>
    <mergeCell ref="D123:D124"/>
    <mergeCell ref="B118:C118"/>
    <mergeCell ref="B119:C119"/>
    <mergeCell ref="B120:C120"/>
    <mergeCell ref="B121:C121"/>
    <mergeCell ref="B114:C114"/>
    <mergeCell ref="B115:C115"/>
    <mergeCell ref="B116:C116"/>
    <mergeCell ref="B117:C117"/>
    <mergeCell ref="B110:C110"/>
    <mergeCell ref="B111:C111"/>
    <mergeCell ref="B112:C112"/>
    <mergeCell ref="B113:C113"/>
    <mergeCell ref="B106:C106"/>
    <mergeCell ref="B107:C107"/>
    <mergeCell ref="B108:C108"/>
    <mergeCell ref="B109:C109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4:C94"/>
    <mergeCell ref="B95:C95"/>
    <mergeCell ref="B96:C96"/>
    <mergeCell ref="B97:C97"/>
    <mergeCell ref="B90:C90"/>
    <mergeCell ref="B91:C91"/>
    <mergeCell ref="B92:C92"/>
    <mergeCell ref="B93:C93"/>
    <mergeCell ref="B86:C86"/>
    <mergeCell ref="B87:C87"/>
    <mergeCell ref="B88:C88"/>
    <mergeCell ref="B89:C89"/>
    <mergeCell ref="B82:C82"/>
    <mergeCell ref="B83:C83"/>
    <mergeCell ref="B84:C84"/>
    <mergeCell ref="B85:C85"/>
    <mergeCell ref="I77:I78"/>
    <mergeCell ref="B79:C79"/>
    <mergeCell ref="B80:C80"/>
    <mergeCell ref="B81:C81"/>
    <mergeCell ref="E77:E78"/>
    <mergeCell ref="F77:F78"/>
    <mergeCell ref="G77:G78"/>
    <mergeCell ref="H77:H78"/>
    <mergeCell ref="B75:C75"/>
    <mergeCell ref="B76:C76"/>
    <mergeCell ref="B77:C78"/>
    <mergeCell ref="D77:D78"/>
    <mergeCell ref="B71:C71"/>
    <mergeCell ref="B72:C72"/>
    <mergeCell ref="B73:C73"/>
    <mergeCell ref="B74:C74"/>
    <mergeCell ref="I66:I67"/>
    <mergeCell ref="B68:C68"/>
    <mergeCell ref="B69:C69"/>
    <mergeCell ref="B70:C70"/>
    <mergeCell ref="E66:E67"/>
    <mergeCell ref="F66:F67"/>
    <mergeCell ref="G66:G67"/>
    <mergeCell ref="H66:H67"/>
    <mergeCell ref="B64:C64"/>
    <mergeCell ref="B65:C65"/>
    <mergeCell ref="B66:C67"/>
    <mergeCell ref="D66:D67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8:C18"/>
    <mergeCell ref="E18:G18"/>
    <mergeCell ref="B19:C19"/>
    <mergeCell ref="E19:G19"/>
    <mergeCell ref="A11:I11"/>
    <mergeCell ref="C12:G12"/>
    <mergeCell ref="B14:C17"/>
    <mergeCell ref="E14:G14"/>
    <mergeCell ref="H14:I15"/>
    <mergeCell ref="E15:G15"/>
    <mergeCell ref="E16:G16"/>
    <mergeCell ref="E17:G17"/>
    <mergeCell ref="B5:I5"/>
    <mergeCell ref="B6:I6"/>
    <mergeCell ref="B7:I7"/>
    <mergeCell ref="A10:I10"/>
  </mergeCells>
  <printOptions horizontalCentered="1"/>
  <pageMargins left="0.3937007874015748" right="0.35433070866141736" top="0.7086614173228347" bottom="0.4330708661417323" header="0.4330708661417323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2"/>
  <sheetViews>
    <sheetView view="pageBreakPreview" zoomScale="85" zoomScaleNormal="115" zoomScaleSheetLayoutView="85" zoomScalePageLayoutView="0" workbookViewId="0" topLeftCell="A1">
      <selection activeCell="G95" sqref="G95:I95"/>
    </sheetView>
  </sheetViews>
  <sheetFormatPr defaultColWidth="9.00390625" defaultRowHeight="12.75"/>
  <cols>
    <col min="1" max="1" width="15.125" style="30" customWidth="1"/>
    <col min="2" max="2" width="43.875" style="30" customWidth="1"/>
    <col min="3" max="3" width="9.125" style="30" customWidth="1"/>
    <col min="4" max="4" width="3.00390625" style="30" customWidth="1"/>
    <col min="5" max="5" width="3.625" style="30" customWidth="1"/>
    <col min="6" max="6" width="3.75390625" style="30" customWidth="1"/>
    <col min="7" max="7" width="13.75390625" style="30" customWidth="1"/>
    <col min="8" max="8" width="15.875" style="30" customWidth="1"/>
    <col min="9" max="9" width="15.625" style="30" customWidth="1"/>
    <col min="10" max="10" width="21.25390625" style="30" customWidth="1"/>
    <col min="11" max="11" width="9.125" style="30" customWidth="1"/>
    <col min="12" max="15" width="10.625" style="30" bestFit="1" customWidth="1"/>
    <col min="16" max="16384" width="9.125" style="30" customWidth="1"/>
  </cols>
  <sheetData>
    <row r="1" ht="13.5">
      <c r="J1" s="3" t="s">
        <v>110</v>
      </c>
    </row>
    <row r="2" spans="1:10" ht="13.5">
      <c r="A2" s="76"/>
      <c r="B2" s="31"/>
      <c r="J2" s="4" t="s">
        <v>141</v>
      </c>
    </row>
    <row r="3" spans="1:10" ht="12.75">
      <c r="A3" s="75" t="s">
        <v>320</v>
      </c>
      <c r="B3" s="147" t="str">
        <f>'[1]OP'!B6</f>
        <v>Tvornica cementa Kakanj d.d. Kakanj</v>
      </c>
      <c r="C3" s="147"/>
      <c r="D3" s="147"/>
      <c r="E3" s="147"/>
      <c r="F3" s="147"/>
      <c r="G3" s="147"/>
      <c r="H3" s="147"/>
      <c r="I3" s="147"/>
      <c r="J3" s="147"/>
    </row>
    <row r="4" spans="1:10" ht="12.75">
      <c r="A4" s="75" t="s">
        <v>163</v>
      </c>
      <c r="B4" s="147" t="str">
        <f>'[1]OP'!B7</f>
        <v>Selima ef.Merdanovića br.146</v>
      </c>
      <c r="C4" s="147"/>
      <c r="D4" s="147"/>
      <c r="E4" s="147"/>
      <c r="F4" s="147"/>
      <c r="G4" s="147"/>
      <c r="H4" s="147"/>
      <c r="I4" s="147"/>
      <c r="J4" s="147"/>
    </row>
    <row r="5" spans="1:10" ht="12.75">
      <c r="A5" s="75" t="s">
        <v>164</v>
      </c>
      <c r="B5" s="148" t="str">
        <f>'[1]BU'!B5</f>
        <v>23.51</v>
      </c>
      <c r="C5" s="149"/>
      <c r="D5" s="149"/>
      <c r="E5" s="149"/>
      <c r="F5" s="149"/>
      <c r="G5" s="149"/>
      <c r="H5" s="149"/>
      <c r="I5" s="149"/>
      <c r="J5" s="150"/>
    </row>
    <row r="6" spans="1:10" ht="12.75">
      <c r="A6" s="75" t="s">
        <v>165</v>
      </c>
      <c r="B6" s="148">
        <f>'[1]BU'!B6</f>
        <v>4218003250008</v>
      </c>
      <c r="C6" s="149"/>
      <c r="D6" s="149"/>
      <c r="E6" s="149"/>
      <c r="F6" s="149"/>
      <c r="G6" s="149"/>
      <c r="H6" s="149"/>
      <c r="I6" s="149"/>
      <c r="J6" s="150"/>
    </row>
    <row r="7" spans="1:10" ht="12.75">
      <c r="A7" s="75" t="s">
        <v>166</v>
      </c>
      <c r="B7" s="148" t="str">
        <f>'[1]BU'!B7</f>
        <v>U/I-2507/00</v>
      </c>
      <c r="C7" s="149"/>
      <c r="D7" s="149"/>
      <c r="E7" s="149"/>
      <c r="F7" s="149"/>
      <c r="G7" s="149"/>
      <c r="H7" s="149"/>
      <c r="I7" s="149"/>
      <c r="J7" s="150"/>
    </row>
    <row r="8" spans="1:9" ht="12.75">
      <c r="A8" s="76"/>
      <c r="B8" s="45"/>
      <c r="C8" s="45"/>
      <c r="D8" s="45"/>
      <c r="E8" s="45"/>
      <c r="F8" s="45"/>
      <c r="G8" s="45"/>
      <c r="H8" s="145"/>
      <c r="I8" s="145"/>
    </row>
    <row r="9" spans="1:10" ht="14.25" thickBot="1">
      <c r="A9" s="146" t="s">
        <v>140</v>
      </c>
      <c r="B9" s="146"/>
      <c r="C9" s="146"/>
      <c r="D9" s="146"/>
      <c r="E9" s="146"/>
      <c r="F9" s="146"/>
      <c r="G9" s="146"/>
      <c r="H9" s="146"/>
      <c r="I9" s="146"/>
      <c r="J9" s="146"/>
    </row>
    <row r="10" ht="13.5" thickTop="1">
      <c r="J10" s="30" t="s">
        <v>322</v>
      </c>
    </row>
    <row r="11" spans="1:10" ht="12.75" customHeight="1">
      <c r="A11" s="138" t="s">
        <v>104</v>
      </c>
      <c r="B11" s="108" t="s">
        <v>168</v>
      </c>
      <c r="C11" s="138" t="s">
        <v>169</v>
      </c>
      <c r="D11" s="115" t="s">
        <v>153</v>
      </c>
      <c r="E11" s="153"/>
      <c r="F11" s="154"/>
      <c r="G11" s="115" t="s">
        <v>323</v>
      </c>
      <c r="H11" s="115"/>
      <c r="I11" s="115"/>
      <c r="J11" s="48" t="s">
        <v>323</v>
      </c>
    </row>
    <row r="12" spans="1:10" ht="12.75" customHeight="1">
      <c r="A12" s="139"/>
      <c r="B12" s="110"/>
      <c r="C12" s="151"/>
      <c r="D12" s="122" t="s">
        <v>171</v>
      </c>
      <c r="E12" s="157"/>
      <c r="F12" s="158"/>
      <c r="G12" s="122" t="s">
        <v>324</v>
      </c>
      <c r="H12" s="122"/>
      <c r="I12" s="122"/>
      <c r="J12" s="49" t="s">
        <v>325</v>
      </c>
    </row>
    <row r="13" spans="1:10" ht="12.75">
      <c r="A13" s="162"/>
      <c r="B13" s="110"/>
      <c r="C13" s="151"/>
      <c r="D13" s="92"/>
      <c r="E13" s="157"/>
      <c r="F13" s="158"/>
      <c r="G13" s="92"/>
      <c r="H13" s="92"/>
      <c r="I13" s="92"/>
      <c r="J13" s="49" t="s">
        <v>326</v>
      </c>
    </row>
    <row r="14" spans="1:10" ht="12.75">
      <c r="A14" s="162"/>
      <c r="B14" s="110"/>
      <c r="C14" s="151"/>
      <c r="D14" s="92"/>
      <c r="E14" s="157"/>
      <c r="F14" s="158"/>
      <c r="G14" s="95"/>
      <c r="H14" s="95"/>
      <c r="I14" s="95"/>
      <c r="J14" s="50"/>
    </row>
    <row r="15" spans="1:10" ht="25.5">
      <c r="A15" s="163"/>
      <c r="B15" s="112"/>
      <c r="C15" s="152"/>
      <c r="D15" s="95"/>
      <c r="E15" s="155"/>
      <c r="F15" s="156"/>
      <c r="G15" s="52" t="s">
        <v>327</v>
      </c>
      <c r="H15" s="40" t="s">
        <v>328</v>
      </c>
      <c r="I15" s="40" t="s">
        <v>329</v>
      </c>
      <c r="J15" s="37"/>
    </row>
    <row r="16" spans="1:10" ht="12.75">
      <c r="A16" s="41"/>
      <c r="B16" s="40">
        <v>2</v>
      </c>
      <c r="C16" s="40">
        <v>3</v>
      </c>
      <c r="D16" s="104">
        <v>4</v>
      </c>
      <c r="E16" s="104"/>
      <c r="F16" s="104"/>
      <c r="G16" s="41">
        <v>5</v>
      </c>
      <c r="H16" s="41">
        <v>6</v>
      </c>
      <c r="I16" s="41">
        <v>7</v>
      </c>
      <c r="J16" s="41">
        <v>8</v>
      </c>
    </row>
    <row r="17" spans="1:10" ht="13.5">
      <c r="A17" s="41"/>
      <c r="B17" s="42" t="s">
        <v>142</v>
      </c>
      <c r="C17" s="41"/>
      <c r="D17" s="106"/>
      <c r="E17" s="106"/>
      <c r="F17" s="106"/>
      <c r="G17" s="44"/>
      <c r="H17" s="44"/>
      <c r="I17" s="44"/>
      <c r="J17" s="44"/>
    </row>
    <row r="18" spans="1:19" ht="27" customHeight="1">
      <c r="A18" s="41"/>
      <c r="B18" s="42" t="s">
        <v>70</v>
      </c>
      <c r="C18" s="41"/>
      <c r="D18" s="41">
        <v>0</v>
      </c>
      <c r="E18" s="41">
        <v>0</v>
      </c>
      <c r="F18" s="41">
        <v>1</v>
      </c>
      <c r="G18" s="53">
        <v>345526668</v>
      </c>
      <c r="H18" s="53">
        <v>241432199</v>
      </c>
      <c r="I18" s="53">
        <v>104094469</v>
      </c>
      <c r="J18" s="53">
        <v>107223713</v>
      </c>
      <c r="P18" s="89"/>
      <c r="Q18" s="89"/>
      <c r="R18" s="89"/>
      <c r="S18" s="89"/>
    </row>
    <row r="19" spans="1:19" ht="12.75" customHeight="1">
      <c r="A19" s="54" t="s">
        <v>330</v>
      </c>
      <c r="B19" s="42" t="s">
        <v>71</v>
      </c>
      <c r="C19" s="41"/>
      <c r="D19" s="41">
        <v>0</v>
      </c>
      <c r="E19" s="41">
        <v>0</v>
      </c>
      <c r="F19" s="41">
        <v>2</v>
      </c>
      <c r="G19" s="53">
        <v>2564802</v>
      </c>
      <c r="H19" s="53">
        <v>2321956</v>
      </c>
      <c r="I19" s="53">
        <v>242846</v>
      </c>
      <c r="J19" s="53">
        <v>268538</v>
      </c>
      <c r="P19" s="89"/>
      <c r="Q19" s="89"/>
      <c r="R19" s="89"/>
      <c r="S19" s="89"/>
    </row>
    <row r="20" spans="1:19" ht="12.75" customHeight="1">
      <c r="A20" s="54" t="s">
        <v>331</v>
      </c>
      <c r="B20" s="43" t="s">
        <v>332</v>
      </c>
      <c r="C20" s="41"/>
      <c r="D20" s="41">
        <v>0</v>
      </c>
      <c r="E20" s="41">
        <v>0</v>
      </c>
      <c r="F20" s="41">
        <v>3</v>
      </c>
      <c r="G20" s="53"/>
      <c r="H20" s="53"/>
      <c r="I20" s="53"/>
      <c r="J20" s="53"/>
      <c r="P20" s="89"/>
      <c r="Q20" s="89"/>
      <c r="R20" s="89"/>
      <c r="S20" s="89"/>
    </row>
    <row r="21" spans="1:19" ht="12.75" customHeight="1">
      <c r="A21" s="54" t="s">
        <v>333</v>
      </c>
      <c r="B21" s="43" t="s">
        <v>334</v>
      </c>
      <c r="C21" s="41"/>
      <c r="D21" s="41">
        <v>0</v>
      </c>
      <c r="E21" s="41">
        <v>0</v>
      </c>
      <c r="F21" s="41">
        <v>4</v>
      </c>
      <c r="G21" s="53">
        <v>308500</v>
      </c>
      <c r="H21" s="53">
        <v>190780</v>
      </c>
      <c r="I21" s="53">
        <v>117720</v>
      </c>
      <c r="J21" s="53">
        <v>122802</v>
      </c>
      <c r="P21" s="89"/>
      <c r="Q21" s="89"/>
      <c r="R21" s="89"/>
      <c r="S21" s="89"/>
    </row>
    <row r="22" spans="1:19" ht="12.75">
      <c r="A22" s="54" t="s">
        <v>335</v>
      </c>
      <c r="B22" s="43" t="s">
        <v>336</v>
      </c>
      <c r="C22" s="41"/>
      <c r="D22" s="41">
        <v>0</v>
      </c>
      <c r="E22" s="41">
        <v>0</v>
      </c>
      <c r="F22" s="41">
        <v>5</v>
      </c>
      <c r="G22" s="53"/>
      <c r="H22" s="53"/>
      <c r="I22" s="53"/>
      <c r="J22" s="53"/>
      <c r="P22" s="89"/>
      <c r="Q22" s="89"/>
      <c r="R22" s="89"/>
      <c r="S22" s="89"/>
    </row>
    <row r="23" spans="1:19" ht="12.75" customHeight="1">
      <c r="A23" s="41" t="s">
        <v>337</v>
      </c>
      <c r="B23" s="43" t="s">
        <v>338</v>
      </c>
      <c r="C23" s="41"/>
      <c r="D23" s="41">
        <v>0</v>
      </c>
      <c r="E23" s="41">
        <v>0</v>
      </c>
      <c r="F23" s="41">
        <v>6</v>
      </c>
      <c r="G23" s="53">
        <v>2256302</v>
      </c>
      <c r="H23" s="53">
        <v>2131176</v>
      </c>
      <c r="I23" s="53">
        <v>125126</v>
      </c>
      <c r="J23" s="53">
        <v>145736</v>
      </c>
      <c r="P23" s="89"/>
      <c r="Q23" s="89"/>
      <c r="R23" s="89"/>
      <c r="S23" s="89"/>
    </row>
    <row r="24" spans="1:19" ht="12.75" customHeight="1">
      <c r="A24" s="41" t="s">
        <v>339</v>
      </c>
      <c r="B24" s="43" t="s">
        <v>340</v>
      </c>
      <c r="C24" s="41"/>
      <c r="D24" s="41">
        <v>0</v>
      </c>
      <c r="E24" s="41">
        <v>0</v>
      </c>
      <c r="F24" s="41">
        <v>7</v>
      </c>
      <c r="G24" s="53"/>
      <c r="H24" s="53"/>
      <c r="I24" s="53"/>
      <c r="J24" s="53"/>
      <c r="P24" s="89"/>
      <c r="Q24" s="89"/>
      <c r="R24" s="89"/>
      <c r="S24" s="89"/>
    </row>
    <row r="25" spans="1:19" ht="12.75" customHeight="1">
      <c r="A25" s="54" t="s">
        <v>341</v>
      </c>
      <c r="B25" s="42" t="s">
        <v>72</v>
      </c>
      <c r="C25" s="41"/>
      <c r="D25" s="41">
        <v>0</v>
      </c>
      <c r="E25" s="41">
        <v>0</v>
      </c>
      <c r="F25" s="41">
        <v>8</v>
      </c>
      <c r="G25" s="53">
        <v>318308871</v>
      </c>
      <c r="H25" s="53">
        <v>239030469</v>
      </c>
      <c r="I25" s="53">
        <v>79278402</v>
      </c>
      <c r="J25" s="53">
        <v>82213523</v>
      </c>
      <c r="P25" s="89"/>
      <c r="Q25" s="89"/>
      <c r="R25" s="89"/>
      <c r="S25" s="89"/>
    </row>
    <row r="26" spans="1:19" ht="12.75">
      <c r="A26" s="54" t="s">
        <v>342</v>
      </c>
      <c r="B26" s="43" t="s">
        <v>343</v>
      </c>
      <c r="C26" s="41"/>
      <c r="D26" s="41">
        <v>0</v>
      </c>
      <c r="E26" s="41">
        <v>0</v>
      </c>
      <c r="F26" s="41">
        <v>9</v>
      </c>
      <c r="G26" s="53">
        <v>7447995</v>
      </c>
      <c r="H26" s="53"/>
      <c r="I26" s="53">
        <v>7447995</v>
      </c>
      <c r="J26" s="53">
        <v>7447995</v>
      </c>
      <c r="P26" s="89"/>
      <c r="Q26" s="89"/>
      <c r="R26" s="89"/>
      <c r="S26" s="89"/>
    </row>
    <row r="27" spans="1:19" ht="12.75" customHeight="1">
      <c r="A27" s="54" t="s">
        <v>344</v>
      </c>
      <c r="B27" s="43" t="s">
        <v>345</v>
      </c>
      <c r="C27" s="41"/>
      <c r="D27" s="41">
        <v>0</v>
      </c>
      <c r="E27" s="41">
        <v>1</v>
      </c>
      <c r="F27" s="41">
        <v>0</v>
      </c>
      <c r="G27" s="53">
        <v>153734032</v>
      </c>
      <c r="H27" s="53">
        <v>112374701</v>
      </c>
      <c r="I27" s="53">
        <v>41359331</v>
      </c>
      <c r="J27" s="53">
        <v>42775887</v>
      </c>
      <c r="P27" s="89"/>
      <c r="Q27" s="89"/>
      <c r="R27" s="89"/>
      <c r="S27" s="89"/>
    </row>
    <row r="28" spans="1:19" ht="12.75" customHeight="1">
      <c r="A28" s="41" t="s">
        <v>346</v>
      </c>
      <c r="B28" s="43" t="s">
        <v>347</v>
      </c>
      <c r="C28" s="41"/>
      <c r="D28" s="41">
        <v>0</v>
      </c>
      <c r="E28" s="41">
        <v>1</v>
      </c>
      <c r="F28" s="41">
        <v>1</v>
      </c>
      <c r="G28" s="53">
        <v>151918772</v>
      </c>
      <c r="H28" s="53">
        <v>126655768</v>
      </c>
      <c r="I28" s="53">
        <v>25263004</v>
      </c>
      <c r="J28" s="53">
        <v>23926916</v>
      </c>
      <c r="P28" s="89"/>
      <c r="Q28" s="89"/>
      <c r="R28" s="89"/>
      <c r="S28" s="89"/>
    </row>
    <row r="29" spans="1:19" ht="12.75" customHeight="1">
      <c r="A29" s="54" t="s">
        <v>348</v>
      </c>
      <c r="B29" s="43" t="s">
        <v>349</v>
      </c>
      <c r="C29" s="41"/>
      <c r="D29" s="41">
        <v>0</v>
      </c>
      <c r="E29" s="41">
        <v>1</v>
      </c>
      <c r="F29" s="41">
        <v>2</v>
      </c>
      <c r="G29" s="53"/>
      <c r="H29" s="53"/>
      <c r="I29" s="53"/>
      <c r="J29" s="53"/>
      <c r="P29" s="89"/>
      <c r="Q29" s="89"/>
      <c r="R29" s="89"/>
      <c r="S29" s="89"/>
    </row>
    <row r="30" spans="1:19" ht="15.75" customHeight="1">
      <c r="A30" s="41" t="s">
        <v>350</v>
      </c>
      <c r="B30" s="43" t="s">
        <v>351</v>
      </c>
      <c r="C30" s="41"/>
      <c r="D30" s="41">
        <v>0</v>
      </c>
      <c r="E30" s="41">
        <v>1</v>
      </c>
      <c r="F30" s="41">
        <v>3</v>
      </c>
      <c r="G30" s="53">
        <v>5208072</v>
      </c>
      <c r="H30" s="53"/>
      <c r="I30" s="53">
        <v>5208072</v>
      </c>
      <c r="J30" s="53">
        <v>8062725</v>
      </c>
      <c r="P30" s="89"/>
      <c r="Q30" s="89"/>
      <c r="R30" s="89"/>
      <c r="S30" s="89"/>
    </row>
    <row r="31" spans="1:19" ht="12.75" customHeight="1">
      <c r="A31" s="54" t="s">
        <v>352</v>
      </c>
      <c r="B31" s="42" t="s">
        <v>353</v>
      </c>
      <c r="C31" s="41"/>
      <c r="D31" s="41">
        <v>0</v>
      </c>
      <c r="E31" s="41">
        <v>1</v>
      </c>
      <c r="F31" s="41">
        <v>4</v>
      </c>
      <c r="G31" s="53"/>
      <c r="H31" s="53"/>
      <c r="I31" s="53"/>
      <c r="J31" s="53"/>
      <c r="P31" s="89"/>
      <c r="Q31" s="89"/>
      <c r="R31" s="89"/>
      <c r="S31" s="89"/>
    </row>
    <row r="32" spans="1:19" ht="12.75" customHeight="1">
      <c r="A32" s="54" t="s">
        <v>354</v>
      </c>
      <c r="B32" s="42" t="s">
        <v>73</v>
      </c>
      <c r="C32" s="41"/>
      <c r="D32" s="41">
        <v>0</v>
      </c>
      <c r="E32" s="41">
        <v>1</v>
      </c>
      <c r="F32" s="41">
        <v>5</v>
      </c>
      <c r="G32" s="53"/>
      <c r="H32" s="53"/>
      <c r="I32" s="53"/>
      <c r="J32" s="53">
        <v>0</v>
      </c>
      <c r="P32" s="89"/>
      <c r="Q32" s="89"/>
      <c r="R32" s="89"/>
      <c r="S32" s="89"/>
    </row>
    <row r="33" spans="1:19" ht="12.75">
      <c r="A33" s="54" t="s">
        <v>355</v>
      </c>
      <c r="B33" s="43" t="s">
        <v>356</v>
      </c>
      <c r="C33" s="41"/>
      <c r="D33" s="41">
        <v>0</v>
      </c>
      <c r="E33" s="41">
        <v>1</v>
      </c>
      <c r="F33" s="41">
        <v>6</v>
      </c>
      <c r="G33" s="53"/>
      <c r="H33" s="53"/>
      <c r="I33" s="53"/>
      <c r="J33" s="53"/>
      <c r="P33" s="89"/>
      <c r="Q33" s="89"/>
      <c r="R33" s="89"/>
      <c r="S33" s="89"/>
    </row>
    <row r="34" spans="1:19" ht="12.75" customHeight="1">
      <c r="A34" s="54" t="s">
        <v>357</v>
      </c>
      <c r="B34" s="43" t="s">
        <v>358</v>
      </c>
      <c r="C34" s="41"/>
      <c r="D34" s="41">
        <v>0</v>
      </c>
      <c r="E34" s="41">
        <v>1</v>
      </c>
      <c r="F34" s="41">
        <v>7</v>
      </c>
      <c r="G34" s="53"/>
      <c r="H34" s="53"/>
      <c r="I34" s="53"/>
      <c r="J34" s="53"/>
      <c r="P34" s="89"/>
      <c r="Q34" s="89"/>
      <c r="R34" s="89"/>
      <c r="S34" s="89"/>
    </row>
    <row r="35" spans="1:19" ht="12.75">
      <c r="A35" s="54" t="s">
        <v>359</v>
      </c>
      <c r="B35" s="43" t="s">
        <v>360</v>
      </c>
      <c r="C35" s="41"/>
      <c r="D35" s="41">
        <v>0</v>
      </c>
      <c r="E35" s="41">
        <v>1</v>
      </c>
      <c r="F35" s="41">
        <v>8</v>
      </c>
      <c r="G35" s="53"/>
      <c r="H35" s="53"/>
      <c r="I35" s="53"/>
      <c r="J35" s="53"/>
      <c r="P35" s="89"/>
      <c r="Q35" s="89"/>
      <c r="R35" s="89"/>
      <c r="S35" s="89"/>
    </row>
    <row r="36" spans="1:19" ht="12.75" customHeight="1">
      <c r="A36" s="41" t="s">
        <v>361</v>
      </c>
      <c r="B36" s="43" t="s">
        <v>362</v>
      </c>
      <c r="C36" s="41"/>
      <c r="D36" s="41">
        <v>0</v>
      </c>
      <c r="E36" s="41">
        <v>1</v>
      </c>
      <c r="F36" s="41">
        <v>9</v>
      </c>
      <c r="G36" s="53"/>
      <c r="H36" s="53"/>
      <c r="I36" s="53"/>
      <c r="J36" s="53"/>
      <c r="P36" s="89"/>
      <c r="Q36" s="89"/>
      <c r="R36" s="89"/>
      <c r="S36" s="89"/>
    </row>
    <row r="37" spans="1:19" ht="12.75" customHeight="1">
      <c r="A37" s="54" t="s">
        <v>363</v>
      </c>
      <c r="B37" s="42" t="s">
        <v>364</v>
      </c>
      <c r="C37" s="41"/>
      <c r="D37" s="41">
        <v>0</v>
      </c>
      <c r="E37" s="41">
        <v>2</v>
      </c>
      <c r="F37" s="41">
        <v>0</v>
      </c>
      <c r="G37" s="53"/>
      <c r="H37" s="53"/>
      <c r="I37" s="53"/>
      <c r="J37" s="53"/>
      <c r="P37" s="89"/>
      <c r="Q37" s="89"/>
      <c r="R37" s="89"/>
      <c r="S37" s="89"/>
    </row>
    <row r="38" spans="1:19" ht="12.75" customHeight="1">
      <c r="A38" s="54" t="s">
        <v>365</v>
      </c>
      <c r="B38" s="42" t="s">
        <v>74</v>
      </c>
      <c r="C38" s="41"/>
      <c r="D38" s="41">
        <v>0</v>
      </c>
      <c r="E38" s="41">
        <v>2</v>
      </c>
      <c r="F38" s="41">
        <v>1</v>
      </c>
      <c r="G38" s="53">
        <v>24652995</v>
      </c>
      <c r="H38" s="53">
        <v>79774</v>
      </c>
      <c r="I38" s="53">
        <v>24573221</v>
      </c>
      <c r="J38" s="53">
        <v>24741652</v>
      </c>
      <c r="P38" s="89"/>
      <c r="Q38" s="89"/>
      <c r="R38" s="89"/>
      <c r="S38" s="89"/>
    </row>
    <row r="39" spans="1:19" ht="12.75" customHeight="1">
      <c r="A39" s="54" t="s">
        <v>366</v>
      </c>
      <c r="B39" s="43" t="s">
        <v>367</v>
      </c>
      <c r="C39" s="41"/>
      <c r="D39" s="41">
        <v>0</v>
      </c>
      <c r="E39" s="41">
        <v>2</v>
      </c>
      <c r="F39" s="41">
        <v>2</v>
      </c>
      <c r="G39" s="53">
        <v>24447995</v>
      </c>
      <c r="H39" s="53"/>
      <c r="I39" s="53">
        <v>24447995</v>
      </c>
      <c r="J39" s="53">
        <v>24447995</v>
      </c>
      <c r="P39" s="89"/>
      <c r="Q39" s="89"/>
      <c r="R39" s="89"/>
      <c r="S39" s="89"/>
    </row>
    <row r="40" spans="1:19" ht="12.75" customHeight="1">
      <c r="A40" s="54" t="s">
        <v>368</v>
      </c>
      <c r="B40" s="43" t="s">
        <v>369</v>
      </c>
      <c r="C40" s="41"/>
      <c r="D40" s="41">
        <v>0</v>
      </c>
      <c r="E40" s="41">
        <v>2</v>
      </c>
      <c r="F40" s="41">
        <v>3</v>
      </c>
      <c r="G40" s="53"/>
      <c r="H40" s="53"/>
      <c r="I40" s="53">
        <f>G40-H40</f>
        <v>0</v>
      </c>
      <c r="J40" s="53"/>
      <c r="P40" s="89"/>
      <c r="Q40" s="89"/>
      <c r="R40" s="89"/>
      <c r="S40" s="89"/>
    </row>
    <row r="41" spans="1:19" ht="12.75" customHeight="1">
      <c r="A41" s="54" t="s">
        <v>370</v>
      </c>
      <c r="B41" s="43" t="s">
        <v>371</v>
      </c>
      <c r="C41" s="41"/>
      <c r="D41" s="41">
        <v>0</v>
      </c>
      <c r="E41" s="41">
        <v>2</v>
      </c>
      <c r="F41" s="41">
        <v>4</v>
      </c>
      <c r="G41" s="53"/>
      <c r="H41" s="53"/>
      <c r="I41" s="53">
        <f>G41-H41</f>
        <v>0</v>
      </c>
      <c r="J41" s="53"/>
      <c r="P41" s="89"/>
      <c r="Q41" s="89"/>
      <c r="R41" s="89"/>
      <c r="S41" s="89"/>
    </row>
    <row r="42" spans="1:19" ht="12.75" customHeight="1">
      <c r="A42" s="54" t="s">
        <v>372</v>
      </c>
      <c r="B42" s="43" t="s">
        <v>373</v>
      </c>
      <c r="C42" s="41"/>
      <c r="D42" s="41">
        <v>0</v>
      </c>
      <c r="E42" s="41">
        <v>2</v>
      </c>
      <c r="F42" s="41">
        <v>5</v>
      </c>
      <c r="G42" s="53">
        <v>195000</v>
      </c>
      <c r="H42" s="53">
        <v>79774</v>
      </c>
      <c r="I42" s="53">
        <v>115226</v>
      </c>
      <c r="J42" s="53">
        <v>283657</v>
      </c>
      <c r="P42" s="89"/>
      <c r="Q42" s="89"/>
      <c r="R42" s="89"/>
      <c r="S42" s="89"/>
    </row>
    <row r="43" spans="1:19" ht="12.75" customHeight="1">
      <c r="A43" s="54" t="s">
        <v>374</v>
      </c>
      <c r="B43" s="43" t="s">
        <v>375</v>
      </c>
      <c r="C43" s="41"/>
      <c r="D43" s="41">
        <v>0</v>
      </c>
      <c r="E43" s="41">
        <v>2</v>
      </c>
      <c r="F43" s="41">
        <v>6</v>
      </c>
      <c r="G43" s="53"/>
      <c r="H43" s="53"/>
      <c r="I43" s="53"/>
      <c r="J43" s="53"/>
      <c r="P43" s="89"/>
      <c r="Q43" s="89"/>
      <c r="R43" s="89"/>
      <c r="S43" s="89"/>
    </row>
    <row r="44" spans="1:19" ht="12.75" customHeight="1">
      <c r="A44" s="54" t="s">
        <v>376</v>
      </c>
      <c r="B44" s="43" t="s">
        <v>377</v>
      </c>
      <c r="C44" s="41"/>
      <c r="D44" s="41">
        <v>0</v>
      </c>
      <c r="E44" s="41">
        <v>2</v>
      </c>
      <c r="F44" s="41">
        <v>7</v>
      </c>
      <c r="G44" s="53"/>
      <c r="H44" s="53"/>
      <c r="I44" s="53"/>
      <c r="J44" s="53"/>
      <c r="P44" s="89"/>
      <c r="Q44" s="89"/>
      <c r="R44" s="89"/>
      <c r="S44" s="89"/>
    </row>
    <row r="45" spans="1:19" ht="12.75" customHeight="1">
      <c r="A45" s="54" t="s">
        <v>378</v>
      </c>
      <c r="B45" s="43" t="s">
        <v>379</v>
      </c>
      <c r="C45" s="41"/>
      <c r="D45" s="41">
        <v>0</v>
      </c>
      <c r="E45" s="41">
        <v>2</v>
      </c>
      <c r="F45" s="41">
        <v>8</v>
      </c>
      <c r="G45" s="53"/>
      <c r="H45" s="53"/>
      <c r="I45" s="53"/>
      <c r="J45" s="53"/>
      <c r="P45" s="89"/>
      <c r="Q45" s="89"/>
      <c r="R45" s="89"/>
      <c r="S45" s="89"/>
    </row>
    <row r="46" spans="1:19" ht="12.75" customHeight="1">
      <c r="A46" s="54" t="s">
        <v>380</v>
      </c>
      <c r="B46" s="43" t="s">
        <v>381</v>
      </c>
      <c r="C46" s="41"/>
      <c r="D46" s="41">
        <v>0</v>
      </c>
      <c r="E46" s="41">
        <v>2</v>
      </c>
      <c r="F46" s="41">
        <v>9</v>
      </c>
      <c r="G46" s="53">
        <v>10000</v>
      </c>
      <c r="H46" s="53"/>
      <c r="I46" s="53">
        <f>G46-H46</f>
        <v>10000</v>
      </c>
      <c r="J46" s="53">
        <v>10000</v>
      </c>
      <c r="P46" s="89"/>
      <c r="Q46" s="89"/>
      <c r="R46" s="89"/>
      <c r="S46" s="89"/>
    </row>
    <row r="47" spans="1:19" ht="12.75" customHeight="1">
      <c r="A47" s="54" t="s">
        <v>382</v>
      </c>
      <c r="B47" s="42" t="s">
        <v>75</v>
      </c>
      <c r="C47" s="41"/>
      <c r="D47" s="41">
        <v>0</v>
      </c>
      <c r="E47" s="41">
        <v>3</v>
      </c>
      <c r="F47" s="41">
        <v>0</v>
      </c>
      <c r="G47" s="53"/>
      <c r="H47" s="53"/>
      <c r="I47" s="53"/>
      <c r="J47" s="53"/>
      <c r="P47" s="89"/>
      <c r="Q47" s="89"/>
      <c r="R47" s="89"/>
      <c r="S47" s="89"/>
    </row>
    <row r="48" spans="1:19" ht="12.75" customHeight="1">
      <c r="A48" s="54" t="s">
        <v>383</v>
      </c>
      <c r="B48" s="43" t="s">
        <v>384</v>
      </c>
      <c r="C48" s="41"/>
      <c r="D48" s="41">
        <v>0</v>
      </c>
      <c r="E48" s="41">
        <v>3</v>
      </c>
      <c r="F48" s="41">
        <v>1</v>
      </c>
      <c r="G48" s="53"/>
      <c r="H48" s="53"/>
      <c r="I48" s="53"/>
      <c r="J48" s="53"/>
      <c r="P48" s="89"/>
      <c r="Q48" s="89"/>
      <c r="R48" s="89"/>
      <c r="S48" s="89"/>
    </row>
    <row r="49" spans="1:19" ht="12.75" customHeight="1">
      <c r="A49" s="41" t="s">
        <v>385</v>
      </c>
      <c r="B49" s="43" t="s">
        <v>386</v>
      </c>
      <c r="C49" s="41"/>
      <c r="D49" s="41">
        <v>0</v>
      </c>
      <c r="E49" s="41">
        <v>3</v>
      </c>
      <c r="F49" s="41">
        <v>2</v>
      </c>
      <c r="G49" s="53"/>
      <c r="H49" s="53"/>
      <c r="I49" s="53"/>
      <c r="J49" s="53"/>
      <c r="P49" s="89"/>
      <c r="Q49" s="89"/>
      <c r="R49" s="89"/>
      <c r="S49" s="89"/>
    </row>
    <row r="50" spans="1:19" ht="12.75" customHeight="1">
      <c r="A50" s="41" t="s">
        <v>387</v>
      </c>
      <c r="B50" s="42" t="s">
        <v>76</v>
      </c>
      <c r="C50" s="41"/>
      <c r="D50" s="41">
        <v>0</v>
      </c>
      <c r="E50" s="41">
        <v>3</v>
      </c>
      <c r="F50" s="41">
        <v>3</v>
      </c>
      <c r="G50" s="53"/>
      <c r="H50" s="53"/>
      <c r="I50" s="53"/>
      <c r="J50" s="53"/>
      <c r="P50" s="89"/>
      <c r="Q50" s="89"/>
      <c r="R50" s="89"/>
      <c r="S50" s="89"/>
    </row>
    <row r="51" spans="1:19" ht="12.75" customHeight="1">
      <c r="A51" s="54" t="s">
        <v>388</v>
      </c>
      <c r="B51" s="42" t="s">
        <v>389</v>
      </c>
      <c r="C51" s="41"/>
      <c r="D51" s="41">
        <v>0</v>
      </c>
      <c r="E51" s="41">
        <v>3</v>
      </c>
      <c r="F51" s="41">
        <v>4</v>
      </c>
      <c r="G51" s="53"/>
      <c r="H51" s="53"/>
      <c r="I51" s="53"/>
      <c r="J51" s="53"/>
      <c r="P51" s="89"/>
      <c r="Q51" s="89"/>
      <c r="R51" s="89"/>
      <c r="S51" s="89"/>
    </row>
    <row r="52" spans="1:19" ht="12.75" customHeight="1">
      <c r="A52" s="41"/>
      <c r="B52" s="42" t="s">
        <v>77</v>
      </c>
      <c r="C52" s="41"/>
      <c r="D52" s="41">
        <v>0</v>
      </c>
      <c r="E52" s="41">
        <v>3</v>
      </c>
      <c r="F52" s="41">
        <v>5</v>
      </c>
      <c r="G52" s="53">
        <v>65269744</v>
      </c>
      <c r="H52" s="53">
        <v>3679281</v>
      </c>
      <c r="I52" s="53">
        <v>61590463</v>
      </c>
      <c r="J52" s="53">
        <v>52111103</v>
      </c>
      <c r="P52" s="89"/>
      <c r="Q52" s="89"/>
      <c r="R52" s="89"/>
      <c r="S52" s="89"/>
    </row>
    <row r="53" spans="1:19" ht="12.75" customHeight="1">
      <c r="A53" s="41" t="s">
        <v>390</v>
      </c>
      <c r="B53" s="42" t="s">
        <v>78</v>
      </c>
      <c r="C53" s="41"/>
      <c r="D53" s="41">
        <v>0</v>
      </c>
      <c r="E53" s="41">
        <v>3</v>
      </c>
      <c r="F53" s="41">
        <v>6</v>
      </c>
      <c r="G53" s="53">
        <v>16057514</v>
      </c>
      <c r="H53" s="53">
        <v>2595592</v>
      </c>
      <c r="I53" s="53">
        <v>13461922</v>
      </c>
      <c r="J53" s="53">
        <v>10220250</v>
      </c>
      <c r="P53" s="89"/>
      <c r="Q53" s="89"/>
      <c r="R53" s="89"/>
      <c r="S53" s="89"/>
    </row>
    <row r="54" spans="1:19" ht="12.75" customHeight="1">
      <c r="A54" s="41">
        <v>10</v>
      </c>
      <c r="B54" s="43" t="s">
        <v>391</v>
      </c>
      <c r="C54" s="41"/>
      <c r="D54" s="41">
        <v>0</v>
      </c>
      <c r="E54" s="41">
        <v>3</v>
      </c>
      <c r="F54" s="41">
        <v>7</v>
      </c>
      <c r="G54" s="53">
        <v>10375767</v>
      </c>
      <c r="H54" s="53">
        <v>2595592</v>
      </c>
      <c r="I54" s="53">
        <v>7780175</v>
      </c>
      <c r="J54" s="53">
        <v>5026472</v>
      </c>
      <c r="P54" s="89"/>
      <c r="Q54" s="89"/>
      <c r="R54" s="89"/>
      <c r="S54" s="89"/>
    </row>
    <row r="55" spans="1:19" ht="12.75" customHeight="1">
      <c r="A55" s="41">
        <v>11</v>
      </c>
      <c r="B55" s="43" t="s">
        <v>392</v>
      </c>
      <c r="C55" s="41"/>
      <c r="D55" s="41">
        <v>0</v>
      </c>
      <c r="E55" s="41">
        <v>3</v>
      </c>
      <c r="F55" s="41">
        <v>8</v>
      </c>
      <c r="G55" s="53">
        <v>5034306</v>
      </c>
      <c r="H55" s="53"/>
      <c r="I55" s="53">
        <v>5034306</v>
      </c>
      <c r="J55" s="53">
        <v>4785524</v>
      </c>
      <c r="P55" s="89"/>
      <c r="Q55" s="89"/>
      <c r="R55" s="89"/>
      <c r="S55" s="89"/>
    </row>
    <row r="56" spans="1:19" ht="12.75" customHeight="1">
      <c r="A56" s="41">
        <v>12</v>
      </c>
      <c r="B56" s="43" t="s">
        <v>393</v>
      </c>
      <c r="C56" s="41"/>
      <c r="D56" s="41">
        <v>0</v>
      </c>
      <c r="E56" s="41">
        <v>3</v>
      </c>
      <c r="F56" s="41">
        <v>9</v>
      </c>
      <c r="G56" s="53">
        <v>454205</v>
      </c>
      <c r="H56" s="53"/>
      <c r="I56" s="53">
        <v>454205</v>
      </c>
      <c r="J56" s="53">
        <v>237654</v>
      </c>
      <c r="P56" s="89"/>
      <c r="Q56" s="89"/>
      <c r="R56" s="89"/>
      <c r="S56" s="89"/>
    </row>
    <row r="57" spans="1:19" ht="12.75">
      <c r="A57" s="41">
        <v>13</v>
      </c>
      <c r="B57" s="43" t="s">
        <v>394</v>
      </c>
      <c r="C57" s="41"/>
      <c r="D57" s="41">
        <v>0</v>
      </c>
      <c r="E57" s="41">
        <v>4</v>
      </c>
      <c r="F57" s="41">
        <v>0</v>
      </c>
      <c r="G57" s="53">
        <v>177528</v>
      </c>
      <c r="H57" s="53"/>
      <c r="I57" s="53">
        <v>177528</v>
      </c>
      <c r="J57" s="53">
        <v>164197</v>
      </c>
      <c r="P57" s="89"/>
      <c r="Q57" s="89"/>
      <c r="R57" s="89"/>
      <c r="S57" s="89"/>
    </row>
    <row r="58" spans="1:19" ht="12.75" customHeight="1">
      <c r="A58" s="41">
        <v>14</v>
      </c>
      <c r="B58" s="43" t="s">
        <v>395</v>
      </c>
      <c r="C58" s="41"/>
      <c r="D58" s="41">
        <v>0</v>
      </c>
      <c r="E58" s="41">
        <v>4</v>
      </c>
      <c r="F58" s="41">
        <v>1</v>
      </c>
      <c r="G58" s="53"/>
      <c r="H58" s="53"/>
      <c r="I58" s="53"/>
      <c r="J58" s="53"/>
      <c r="P58" s="89"/>
      <c r="Q58" s="89"/>
      <c r="R58" s="89"/>
      <c r="S58" s="89"/>
    </row>
    <row r="59" spans="1:19" ht="12.75">
      <c r="A59" s="41">
        <v>15</v>
      </c>
      <c r="B59" s="43" t="s">
        <v>396</v>
      </c>
      <c r="C59" s="41"/>
      <c r="D59" s="41">
        <v>0</v>
      </c>
      <c r="E59" s="41">
        <v>4</v>
      </c>
      <c r="F59" s="41">
        <v>2</v>
      </c>
      <c r="G59" s="53">
        <v>15708</v>
      </c>
      <c r="H59" s="53"/>
      <c r="I59" s="53">
        <v>15708</v>
      </c>
      <c r="J59" s="53">
        <v>6403</v>
      </c>
      <c r="P59" s="89"/>
      <c r="Q59" s="89"/>
      <c r="R59" s="89"/>
      <c r="S59" s="89"/>
    </row>
    <row r="60" spans="1:19" ht="27" customHeight="1">
      <c r="A60" s="41"/>
      <c r="B60" s="42" t="s">
        <v>79</v>
      </c>
      <c r="C60" s="41"/>
      <c r="D60" s="41">
        <v>0</v>
      </c>
      <c r="E60" s="41">
        <v>4</v>
      </c>
      <c r="F60" s="41">
        <v>3</v>
      </c>
      <c r="G60" s="53">
        <v>49212230</v>
      </c>
      <c r="H60" s="53">
        <v>1083689</v>
      </c>
      <c r="I60" s="53">
        <v>48128541</v>
      </c>
      <c r="J60" s="53">
        <v>41890853</v>
      </c>
      <c r="P60" s="89"/>
      <c r="Q60" s="89"/>
      <c r="R60" s="89"/>
      <c r="S60" s="89"/>
    </row>
    <row r="61" spans="1:19" ht="12.75" customHeight="1">
      <c r="A61" s="41">
        <v>20</v>
      </c>
      <c r="B61" s="43" t="s">
        <v>397</v>
      </c>
      <c r="C61" s="41"/>
      <c r="D61" s="41">
        <v>0</v>
      </c>
      <c r="E61" s="41">
        <v>4</v>
      </c>
      <c r="F61" s="41">
        <v>4</v>
      </c>
      <c r="G61" s="53">
        <v>37493483</v>
      </c>
      <c r="H61" s="53"/>
      <c r="I61" s="53">
        <v>37493483</v>
      </c>
      <c r="J61" s="53">
        <v>34790659</v>
      </c>
      <c r="P61" s="89"/>
      <c r="Q61" s="89"/>
      <c r="R61" s="89"/>
      <c r="S61" s="89"/>
    </row>
    <row r="62" spans="1:19" ht="12.75">
      <c r="A62" s="5" t="s">
        <v>398</v>
      </c>
      <c r="B62" s="43" t="s">
        <v>399</v>
      </c>
      <c r="C62" s="41"/>
      <c r="D62" s="41">
        <v>0</v>
      </c>
      <c r="E62" s="41">
        <v>4</v>
      </c>
      <c r="F62" s="41">
        <v>5</v>
      </c>
      <c r="G62" s="53">
        <v>37493483</v>
      </c>
      <c r="H62" s="53"/>
      <c r="I62" s="53">
        <v>37493483</v>
      </c>
      <c r="J62" s="53">
        <v>34790659</v>
      </c>
      <c r="P62" s="89"/>
      <c r="Q62" s="89"/>
      <c r="R62" s="89"/>
      <c r="S62" s="89"/>
    </row>
    <row r="63" spans="1:19" ht="12.75" customHeight="1">
      <c r="A63" s="41">
        <v>207</v>
      </c>
      <c r="B63" s="43" t="s">
        <v>400</v>
      </c>
      <c r="C63" s="41"/>
      <c r="D63" s="41">
        <v>0</v>
      </c>
      <c r="E63" s="41">
        <v>4</v>
      </c>
      <c r="F63" s="41">
        <v>6</v>
      </c>
      <c r="G63" s="53">
        <v>0</v>
      </c>
      <c r="H63" s="53"/>
      <c r="I63" s="53">
        <v>0</v>
      </c>
      <c r="J63" s="53">
        <v>0</v>
      </c>
      <c r="P63" s="89"/>
      <c r="Q63" s="89"/>
      <c r="R63" s="89"/>
      <c r="S63" s="89"/>
    </row>
    <row r="64" spans="1:19" ht="12.75" customHeight="1">
      <c r="A64" s="41" t="s">
        <v>401</v>
      </c>
      <c r="B64" s="43" t="s">
        <v>402</v>
      </c>
      <c r="C64" s="41"/>
      <c r="D64" s="41">
        <v>0</v>
      </c>
      <c r="E64" s="41">
        <v>4</v>
      </c>
      <c r="F64" s="41">
        <v>7</v>
      </c>
      <c r="G64" s="53">
        <v>11486057</v>
      </c>
      <c r="H64" s="53">
        <v>1083689</v>
      </c>
      <c r="I64" s="53">
        <v>10402368</v>
      </c>
      <c r="J64" s="53">
        <v>6773208</v>
      </c>
      <c r="P64" s="89"/>
      <c r="Q64" s="89"/>
      <c r="R64" s="89"/>
      <c r="S64" s="89"/>
    </row>
    <row r="65" spans="1:19" ht="12.75" customHeight="1">
      <c r="A65" s="41">
        <v>210</v>
      </c>
      <c r="B65" s="43" t="s">
        <v>403</v>
      </c>
      <c r="C65" s="41"/>
      <c r="D65" s="41">
        <v>0</v>
      </c>
      <c r="E65" s="41">
        <v>4</v>
      </c>
      <c r="F65" s="41">
        <v>8</v>
      </c>
      <c r="G65" s="53">
        <v>5295863</v>
      </c>
      <c r="H65" s="53"/>
      <c r="I65" s="53">
        <v>5295863</v>
      </c>
      <c r="J65" s="53">
        <v>3417699</v>
      </c>
      <c r="P65" s="89"/>
      <c r="Q65" s="89"/>
      <c r="R65" s="89"/>
      <c r="S65" s="89"/>
    </row>
    <row r="66" spans="1:19" ht="12.75" customHeight="1">
      <c r="A66" s="41">
        <v>211</v>
      </c>
      <c r="B66" s="43" t="s">
        <v>404</v>
      </c>
      <c r="C66" s="41"/>
      <c r="D66" s="41">
        <v>0</v>
      </c>
      <c r="E66" s="41">
        <v>4</v>
      </c>
      <c r="F66" s="41">
        <v>9</v>
      </c>
      <c r="G66" s="53">
        <v>5355584</v>
      </c>
      <c r="H66" s="53">
        <v>1083689</v>
      </c>
      <c r="I66" s="53">
        <v>4271895</v>
      </c>
      <c r="J66" s="53">
        <v>3239684</v>
      </c>
      <c r="P66" s="89"/>
      <c r="Q66" s="89"/>
      <c r="R66" s="89"/>
      <c r="S66" s="89"/>
    </row>
    <row r="67" spans="1:19" ht="12.75" customHeight="1">
      <c r="A67" s="41">
        <v>212</v>
      </c>
      <c r="B67" s="43" t="s">
        <v>405</v>
      </c>
      <c r="C67" s="41"/>
      <c r="D67" s="41">
        <v>0</v>
      </c>
      <c r="E67" s="41">
        <v>5</v>
      </c>
      <c r="F67" s="41">
        <v>0</v>
      </c>
      <c r="G67" s="53">
        <v>82</v>
      </c>
      <c r="H67" s="53"/>
      <c r="I67" s="53">
        <f>G67-H67</f>
        <v>82</v>
      </c>
      <c r="J67" s="53">
        <v>82</v>
      </c>
      <c r="P67" s="89"/>
      <c r="Q67" s="89"/>
      <c r="R67" s="89"/>
      <c r="S67" s="89"/>
    </row>
    <row r="68" spans="1:19" ht="12.75" customHeight="1">
      <c r="A68" s="41">
        <v>22</v>
      </c>
      <c r="B68" s="43" t="s">
        <v>406</v>
      </c>
      <c r="C68" s="41"/>
      <c r="D68" s="41">
        <v>0</v>
      </c>
      <c r="E68" s="41">
        <v>5</v>
      </c>
      <c r="F68" s="41">
        <v>1</v>
      </c>
      <c r="G68" s="53"/>
      <c r="H68" s="53"/>
      <c r="I68" s="53"/>
      <c r="J68" s="53"/>
      <c r="P68" s="89"/>
      <c r="Q68" s="89"/>
      <c r="R68" s="89"/>
      <c r="S68" s="89"/>
    </row>
    <row r="69" spans="1:19" ht="12.75" customHeight="1">
      <c r="A69" s="41">
        <v>23</v>
      </c>
      <c r="B69" s="43" t="s">
        <v>407</v>
      </c>
      <c r="C69" s="41"/>
      <c r="D69" s="41">
        <v>0</v>
      </c>
      <c r="E69" s="41">
        <v>5</v>
      </c>
      <c r="F69" s="41">
        <v>2</v>
      </c>
      <c r="G69" s="53">
        <v>834528</v>
      </c>
      <c r="H69" s="53"/>
      <c r="I69" s="53">
        <v>834528</v>
      </c>
      <c r="J69" s="53">
        <v>115743</v>
      </c>
      <c r="P69" s="89"/>
      <c r="Q69" s="89"/>
      <c r="R69" s="89"/>
      <c r="S69" s="89"/>
    </row>
    <row r="70" spans="1:19" ht="12.75" customHeight="1">
      <c r="A70" s="41">
        <v>24</v>
      </c>
      <c r="B70" s="43" t="s">
        <v>408</v>
      </c>
      <c r="C70" s="41"/>
      <c r="D70" s="41">
        <v>0</v>
      </c>
      <c r="E70" s="41">
        <v>5</v>
      </c>
      <c r="F70" s="41">
        <v>3</v>
      </c>
      <c r="G70" s="53">
        <v>190000</v>
      </c>
      <c r="H70" s="53"/>
      <c r="I70" s="53">
        <v>190000</v>
      </c>
      <c r="J70" s="53">
        <v>100000</v>
      </c>
      <c r="P70" s="89"/>
      <c r="Q70" s="89"/>
      <c r="R70" s="89"/>
      <c r="S70" s="89"/>
    </row>
    <row r="71" spans="1:19" ht="12.75" customHeight="1">
      <c r="A71" s="41">
        <v>240</v>
      </c>
      <c r="B71" s="43" t="s">
        <v>409</v>
      </c>
      <c r="C71" s="41"/>
      <c r="D71" s="41">
        <v>0</v>
      </c>
      <c r="E71" s="41">
        <v>5</v>
      </c>
      <c r="F71" s="41">
        <v>4</v>
      </c>
      <c r="G71" s="53"/>
      <c r="H71" s="53"/>
      <c r="I71" s="53"/>
      <c r="J71" s="53"/>
      <c r="P71" s="89"/>
      <c r="Q71" s="89"/>
      <c r="R71" s="89"/>
      <c r="S71" s="89"/>
    </row>
    <row r="72" spans="1:19" ht="12.75" customHeight="1">
      <c r="A72" s="41">
        <v>241</v>
      </c>
      <c r="B72" s="43" t="s">
        <v>410</v>
      </c>
      <c r="C72" s="41"/>
      <c r="D72" s="41">
        <v>0</v>
      </c>
      <c r="E72" s="41">
        <v>5</v>
      </c>
      <c r="F72" s="41">
        <v>5</v>
      </c>
      <c r="G72" s="53"/>
      <c r="H72" s="53"/>
      <c r="I72" s="53"/>
      <c r="J72" s="53"/>
      <c r="P72" s="89"/>
      <c r="Q72" s="89"/>
      <c r="R72" s="89"/>
      <c r="S72" s="89"/>
    </row>
    <row r="73" spans="1:19" ht="12.75" customHeight="1">
      <c r="A73" s="41">
        <v>242</v>
      </c>
      <c r="B73" s="43" t="s">
        <v>411</v>
      </c>
      <c r="C73" s="41"/>
      <c r="D73" s="41">
        <v>0</v>
      </c>
      <c r="E73" s="41">
        <v>5</v>
      </c>
      <c r="F73" s="41">
        <v>6</v>
      </c>
      <c r="G73" s="53"/>
      <c r="H73" s="53"/>
      <c r="I73" s="53"/>
      <c r="J73" s="53"/>
      <c r="P73" s="89"/>
      <c r="Q73" s="89"/>
      <c r="R73" s="89"/>
      <c r="S73" s="89"/>
    </row>
    <row r="74" spans="1:19" ht="12.75" customHeight="1">
      <c r="A74" s="41" t="s">
        <v>412</v>
      </c>
      <c r="B74" s="43" t="s">
        <v>413</v>
      </c>
      <c r="C74" s="41"/>
      <c r="D74" s="41">
        <v>0</v>
      </c>
      <c r="E74" s="41">
        <v>5</v>
      </c>
      <c r="F74" s="41">
        <v>7</v>
      </c>
      <c r="G74" s="53">
        <v>190000</v>
      </c>
      <c r="H74" s="53"/>
      <c r="I74" s="53">
        <v>190000</v>
      </c>
      <c r="J74" s="53">
        <v>100000</v>
      </c>
      <c r="P74" s="89"/>
      <c r="Q74" s="89"/>
      <c r="R74" s="89"/>
      <c r="S74" s="89"/>
    </row>
    <row r="75" spans="1:19" ht="12.75" customHeight="1">
      <c r="A75" s="41">
        <v>245</v>
      </c>
      <c r="B75" s="43" t="s">
        <v>414</v>
      </c>
      <c r="C75" s="41"/>
      <c r="D75" s="41">
        <v>0</v>
      </c>
      <c r="E75" s="41">
        <v>5</v>
      </c>
      <c r="F75" s="41">
        <v>8</v>
      </c>
      <c r="G75" s="53"/>
      <c r="H75" s="53"/>
      <c r="I75" s="53"/>
      <c r="J75" s="53"/>
      <c r="P75" s="89"/>
      <c r="Q75" s="89"/>
      <c r="R75" s="89"/>
      <c r="S75" s="89"/>
    </row>
    <row r="76" spans="1:19" ht="12.75" customHeight="1">
      <c r="A76" s="41">
        <v>246</v>
      </c>
      <c r="B76" s="43" t="s">
        <v>415</v>
      </c>
      <c r="C76" s="41"/>
      <c r="D76" s="41">
        <v>0</v>
      </c>
      <c r="E76" s="41">
        <v>5</v>
      </c>
      <c r="F76" s="41">
        <v>9</v>
      </c>
      <c r="G76" s="53"/>
      <c r="H76" s="53"/>
      <c r="I76" s="53"/>
      <c r="J76" s="53"/>
      <c r="P76" s="89"/>
      <c r="Q76" s="89"/>
      <c r="R76" s="89"/>
      <c r="S76" s="89"/>
    </row>
    <row r="77" spans="1:19" ht="12.75" customHeight="1">
      <c r="A77" s="41">
        <v>248</v>
      </c>
      <c r="B77" s="43" t="s">
        <v>416</v>
      </c>
      <c r="C77" s="41"/>
      <c r="D77" s="41">
        <v>0</v>
      </c>
      <c r="E77" s="41">
        <v>6</v>
      </c>
      <c r="F77" s="41">
        <v>0</v>
      </c>
      <c r="G77" s="53"/>
      <c r="H77" s="53"/>
      <c r="I77" s="53"/>
      <c r="J77" s="53"/>
      <c r="P77" s="89"/>
      <c r="Q77" s="89"/>
      <c r="R77" s="89"/>
      <c r="S77" s="89"/>
    </row>
    <row r="78" spans="1:19" ht="12.75" customHeight="1">
      <c r="A78" s="41">
        <v>27</v>
      </c>
      <c r="B78" s="43" t="s">
        <v>417</v>
      </c>
      <c r="C78" s="41"/>
      <c r="D78" s="41">
        <v>0</v>
      </c>
      <c r="E78" s="41">
        <v>6</v>
      </c>
      <c r="F78" s="41">
        <v>1</v>
      </c>
      <c r="G78" s="53">
        <v>1075</v>
      </c>
      <c r="H78" s="53"/>
      <c r="I78" s="53">
        <v>1075</v>
      </c>
      <c r="J78" s="53">
        <v>215440</v>
      </c>
      <c r="P78" s="89"/>
      <c r="Q78" s="89"/>
      <c r="R78" s="89"/>
      <c r="S78" s="89"/>
    </row>
    <row r="79" spans="1:19" ht="12.75" customHeight="1">
      <c r="A79" s="41" t="s">
        <v>418</v>
      </c>
      <c r="B79" s="43" t="s">
        <v>419</v>
      </c>
      <c r="C79" s="41"/>
      <c r="D79" s="41">
        <v>0</v>
      </c>
      <c r="E79" s="41">
        <v>6</v>
      </c>
      <c r="F79" s="41">
        <v>2</v>
      </c>
      <c r="G79" s="53">
        <v>41615</v>
      </c>
      <c r="H79" s="53"/>
      <c r="I79" s="53">
        <v>41615</v>
      </c>
      <c r="J79" s="53">
        <v>11546</v>
      </c>
      <c r="P79" s="89"/>
      <c r="Q79" s="89"/>
      <c r="R79" s="89"/>
      <c r="S79" s="89"/>
    </row>
    <row r="80" spans="1:19" ht="12.75" customHeight="1">
      <c r="A80" s="41">
        <v>288</v>
      </c>
      <c r="B80" s="42" t="s">
        <v>420</v>
      </c>
      <c r="C80" s="41"/>
      <c r="D80" s="41">
        <v>0</v>
      </c>
      <c r="E80" s="41">
        <v>6</v>
      </c>
      <c r="F80" s="41">
        <v>3</v>
      </c>
      <c r="G80" s="53"/>
      <c r="H80" s="53"/>
      <c r="I80" s="53"/>
      <c r="J80" s="53"/>
      <c r="P80" s="89"/>
      <c r="Q80" s="89"/>
      <c r="R80" s="89"/>
      <c r="S80" s="89"/>
    </row>
    <row r="81" spans="1:19" ht="12.75" customHeight="1">
      <c r="A81" s="41">
        <v>290</v>
      </c>
      <c r="B81" s="42" t="s">
        <v>421</v>
      </c>
      <c r="C81" s="41"/>
      <c r="D81" s="41">
        <v>0</v>
      </c>
      <c r="E81" s="41">
        <v>6</v>
      </c>
      <c r="F81" s="41">
        <v>4</v>
      </c>
      <c r="G81" s="53"/>
      <c r="H81" s="53"/>
      <c r="I81" s="53"/>
      <c r="J81" s="53"/>
      <c r="P81" s="89"/>
      <c r="Q81" s="89"/>
      <c r="R81" s="89"/>
      <c r="S81" s="89"/>
    </row>
    <row r="82" spans="1:19" ht="12.75" customHeight="1">
      <c r="A82" s="41"/>
      <c r="B82" s="42" t="s">
        <v>80</v>
      </c>
      <c r="C82" s="41"/>
      <c r="D82" s="41">
        <v>0</v>
      </c>
      <c r="E82" s="41">
        <v>6</v>
      </c>
      <c r="F82" s="41">
        <v>5</v>
      </c>
      <c r="G82" s="53">
        <v>410796412</v>
      </c>
      <c r="H82" s="53">
        <v>245111480</v>
      </c>
      <c r="I82" s="53">
        <v>165684932</v>
      </c>
      <c r="J82" s="53">
        <v>159334816</v>
      </c>
      <c r="P82" s="89"/>
      <c r="Q82" s="89"/>
      <c r="R82" s="89"/>
      <c r="S82" s="89"/>
    </row>
    <row r="83" spans="1:19" ht="12.75" customHeight="1">
      <c r="A83" s="41">
        <v>88</v>
      </c>
      <c r="B83" s="43" t="s">
        <v>422</v>
      </c>
      <c r="C83" s="41"/>
      <c r="D83" s="41">
        <v>0</v>
      </c>
      <c r="E83" s="41">
        <v>6</v>
      </c>
      <c r="F83" s="41">
        <v>6</v>
      </c>
      <c r="G83" s="53"/>
      <c r="H83" s="53"/>
      <c r="I83" s="53"/>
      <c r="J83" s="53"/>
      <c r="P83" s="89"/>
      <c r="Q83" s="89"/>
      <c r="R83" s="89"/>
      <c r="S83" s="89"/>
    </row>
    <row r="84" spans="1:19" ht="12.75" customHeight="1">
      <c r="A84" s="41"/>
      <c r="B84" s="43" t="s">
        <v>423</v>
      </c>
      <c r="C84" s="41"/>
      <c r="D84" s="41">
        <v>0</v>
      </c>
      <c r="E84" s="41">
        <v>6</v>
      </c>
      <c r="F84" s="41">
        <v>7</v>
      </c>
      <c r="G84" s="53">
        <v>410796412</v>
      </c>
      <c r="H84" s="53">
        <v>245111480</v>
      </c>
      <c r="I84" s="53">
        <v>165684932</v>
      </c>
      <c r="J84" s="53">
        <v>159334816</v>
      </c>
      <c r="P84" s="89"/>
      <c r="Q84" s="89"/>
      <c r="R84" s="89"/>
      <c r="S84" s="89"/>
    </row>
    <row r="85" spans="1:10" ht="12.75" customHeight="1">
      <c r="A85" s="41"/>
      <c r="B85" s="43"/>
      <c r="C85" s="41"/>
      <c r="D85" s="41"/>
      <c r="E85" s="41"/>
      <c r="F85" s="41"/>
      <c r="G85" s="53"/>
      <c r="H85" s="53"/>
      <c r="I85" s="53"/>
      <c r="J85" s="53"/>
    </row>
    <row r="86" spans="1:10" ht="13.5">
      <c r="A86" s="41"/>
      <c r="B86" s="55" t="s">
        <v>143</v>
      </c>
      <c r="C86" s="41"/>
      <c r="D86" s="106"/>
      <c r="E86" s="106"/>
      <c r="F86" s="106"/>
      <c r="G86" s="159" t="s">
        <v>490</v>
      </c>
      <c r="H86" s="164"/>
      <c r="I86" s="165"/>
      <c r="J86" s="56" t="s">
        <v>491</v>
      </c>
    </row>
    <row r="87" spans="1:10" ht="13.5">
      <c r="A87" s="57">
        <v>1</v>
      </c>
      <c r="B87" s="57">
        <v>2</v>
      </c>
      <c r="C87" s="57">
        <v>3</v>
      </c>
      <c r="D87" s="159">
        <v>4</v>
      </c>
      <c r="E87" s="160"/>
      <c r="F87" s="161"/>
      <c r="G87" s="159">
        <v>5</v>
      </c>
      <c r="H87" s="160"/>
      <c r="I87" s="161"/>
      <c r="J87" s="56">
        <v>6</v>
      </c>
    </row>
    <row r="88" spans="1:15" ht="26.25">
      <c r="A88" s="41"/>
      <c r="B88" s="55" t="s">
        <v>81</v>
      </c>
      <c r="C88" s="41"/>
      <c r="D88" s="41">
        <v>1</v>
      </c>
      <c r="E88" s="41">
        <v>0</v>
      </c>
      <c r="F88" s="41">
        <v>1</v>
      </c>
      <c r="G88" s="142">
        <v>136621658</v>
      </c>
      <c r="H88" s="143"/>
      <c r="I88" s="144"/>
      <c r="J88" s="86">
        <v>148109538</v>
      </c>
      <c r="N88" s="88"/>
      <c r="O88" s="88"/>
    </row>
    <row r="89" spans="1:15" ht="13.5">
      <c r="A89" s="41">
        <v>30</v>
      </c>
      <c r="B89" s="55" t="s">
        <v>82</v>
      </c>
      <c r="C89" s="41"/>
      <c r="D89" s="41">
        <v>1</v>
      </c>
      <c r="E89" s="41">
        <v>0</v>
      </c>
      <c r="F89" s="41">
        <v>2</v>
      </c>
      <c r="G89" s="142">
        <v>94765400</v>
      </c>
      <c r="H89" s="143"/>
      <c r="I89" s="144"/>
      <c r="J89" s="86">
        <v>94765400</v>
      </c>
      <c r="N89" s="88"/>
      <c r="O89" s="88"/>
    </row>
    <row r="90" spans="1:15" ht="12.75">
      <c r="A90" s="41">
        <v>300</v>
      </c>
      <c r="B90" s="5" t="s">
        <v>424</v>
      </c>
      <c r="C90" s="41"/>
      <c r="D90" s="41">
        <v>1</v>
      </c>
      <c r="E90" s="41">
        <v>0</v>
      </c>
      <c r="F90" s="41">
        <v>3</v>
      </c>
      <c r="G90" s="142">
        <v>94765400</v>
      </c>
      <c r="H90" s="143"/>
      <c r="I90" s="144"/>
      <c r="J90" s="86">
        <v>94765400</v>
      </c>
      <c r="N90" s="88"/>
      <c r="O90" s="88"/>
    </row>
    <row r="91" spans="1:15" ht="25.5">
      <c r="A91" s="41">
        <v>302</v>
      </c>
      <c r="B91" s="5" t="s">
        <v>425</v>
      </c>
      <c r="C91" s="41"/>
      <c r="D91" s="41">
        <v>1</v>
      </c>
      <c r="E91" s="41">
        <v>0</v>
      </c>
      <c r="F91" s="41">
        <v>4</v>
      </c>
      <c r="G91" s="142"/>
      <c r="H91" s="143"/>
      <c r="I91" s="144"/>
      <c r="J91" s="86"/>
      <c r="N91" s="88"/>
      <c r="O91" s="88"/>
    </row>
    <row r="92" spans="1:15" ht="12.75">
      <c r="A92" s="41">
        <v>303</v>
      </c>
      <c r="B92" s="5" t="s">
        <v>426</v>
      </c>
      <c r="C92" s="41"/>
      <c r="D92" s="41">
        <v>1</v>
      </c>
      <c r="E92" s="41">
        <v>0</v>
      </c>
      <c r="F92" s="41">
        <v>5</v>
      </c>
      <c r="G92" s="142"/>
      <c r="H92" s="143"/>
      <c r="I92" s="144"/>
      <c r="J92" s="86"/>
      <c r="N92" s="88"/>
      <c r="O92" s="88"/>
    </row>
    <row r="93" spans="1:15" ht="12.75">
      <c r="A93" s="41">
        <v>304</v>
      </c>
      <c r="B93" s="5" t="s">
        <v>427</v>
      </c>
      <c r="C93" s="41"/>
      <c r="D93" s="41">
        <v>1</v>
      </c>
      <c r="E93" s="41">
        <v>0</v>
      </c>
      <c r="F93" s="41">
        <v>6</v>
      </c>
      <c r="G93" s="142"/>
      <c r="H93" s="143"/>
      <c r="I93" s="144"/>
      <c r="J93" s="86"/>
      <c r="N93" s="88"/>
      <c r="O93" s="88"/>
    </row>
    <row r="94" spans="1:15" ht="12.75">
      <c r="A94" s="41">
        <v>305</v>
      </c>
      <c r="B94" s="5" t="s">
        <v>428</v>
      </c>
      <c r="C94" s="41"/>
      <c r="D94" s="41">
        <v>1</v>
      </c>
      <c r="E94" s="41">
        <v>0</v>
      </c>
      <c r="F94" s="41">
        <v>7</v>
      </c>
      <c r="G94" s="142"/>
      <c r="H94" s="143"/>
      <c r="I94" s="144"/>
      <c r="J94" s="86"/>
      <c r="N94" s="88"/>
      <c r="O94" s="88"/>
    </row>
    <row r="95" spans="1:15" ht="12.75">
      <c r="A95" s="41">
        <v>309</v>
      </c>
      <c r="B95" s="5" t="s">
        <v>429</v>
      </c>
      <c r="C95" s="41"/>
      <c r="D95" s="41">
        <v>1</v>
      </c>
      <c r="E95" s="41">
        <v>0</v>
      </c>
      <c r="F95" s="41">
        <v>8</v>
      </c>
      <c r="G95" s="142"/>
      <c r="H95" s="143"/>
      <c r="I95" s="144"/>
      <c r="J95" s="86"/>
      <c r="N95" s="88"/>
      <c r="O95" s="88"/>
    </row>
    <row r="96" spans="1:15" ht="13.5">
      <c r="A96" s="41">
        <v>31</v>
      </c>
      <c r="B96" s="55" t="s">
        <v>430</v>
      </c>
      <c r="C96" s="41"/>
      <c r="D96" s="41">
        <v>1</v>
      </c>
      <c r="E96" s="41">
        <v>0</v>
      </c>
      <c r="F96" s="41">
        <v>9</v>
      </c>
      <c r="G96" s="142"/>
      <c r="H96" s="143"/>
      <c r="I96" s="144"/>
      <c r="J96" s="86"/>
      <c r="N96" s="88"/>
      <c r="O96" s="88"/>
    </row>
    <row r="97" spans="1:15" ht="13.5">
      <c r="A97" s="41">
        <v>320</v>
      </c>
      <c r="B97" s="55" t="s">
        <v>431</v>
      </c>
      <c r="C97" s="41"/>
      <c r="D97" s="41">
        <v>1</v>
      </c>
      <c r="E97" s="41">
        <v>1</v>
      </c>
      <c r="F97" s="41">
        <v>0</v>
      </c>
      <c r="G97" s="142"/>
      <c r="H97" s="143"/>
      <c r="I97" s="144"/>
      <c r="J97" s="86"/>
      <c r="N97" s="88"/>
      <c r="O97" s="88"/>
    </row>
    <row r="98" spans="1:15" ht="13.5">
      <c r="A98" s="41"/>
      <c r="B98" s="55" t="s">
        <v>83</v>
      </c>
      <c r="C98" s="41"/>
      <c r="D98" s="41">
        <v>1</v>
      </c>
      <c r="E98" s="41">
        <v>1</v>
      </c>
      <c r="F98" s="41">
        <v>1</v>
      </c>
      <c r="G98" s="142">
        <v>26338464</v>
      </c>
      <c r="H98" s="143"/>
      <c r="I98" s="144"/>
      <c r="J98" s="86">
        <v>26338464</v>
      </c>
      <c r="N98" s="88"/>
      <c r="O98" s="88"/>
    </row>
    <row r="99" spans="1:15" ht="12.75">
      <c r="A99" s="41">
        <v>321</v>
      </c>
      <c r="B99" s="5" t="s">
        <v>432</v>
      </c>
      <c r="C99" s="41"/>
      <c r="D99" s="41">
        <v>1</v>
      </c>
      <c r="E99" s="41">
        <v>1</v>
      </c>
      <c r="F99" s="41">
        <v>2</v>
      </c>
      <c r="G99" s="142">
        <v>26338464</v>
      </c>
      <c r="H99" s="143"/>
      <c r="I99" s="144"/>
      <c r="J99" s="86">
        <v>26338464</v>
      </c>
      <c r="N99" s="88"/>
      <c r="O99" s="88"/>
    </row>
    <row r="100" spans="1:15" ht="12.75">
      <c r="A100" s="41">
        <v>322</v>
      </c>
      <c r="B100" s="5" t="s">
        <v>433</v>
      </c>
      <c r="C100" s="41"/>
      <c r="D100" s="41">
        <v>1</v>
      </c>
      <c r="E100" s="41">
        <v>1</v>
      </c>
      <c r="F100" s="41">
        <v>3</v>
      </c>
      <c r="G100" s="142"/>
      <c r="H100" s="143"/>
      <c r="I100" s="144"/>
      <c r="J100" s="86"/>
      <c r="N100" s="88"/>
      <c r="O100" s="88"/>
    </row>
    <row r="101" spans="1:15" ht="13.5">
      <c r="A101" s="41" t="s">
        <v>434</v>
      </c>
      <c r="B101" s="55" t="s">
        <v>435</v>
      </c>
      <c r="C101" s="41"/>
      <c r="D101" s="41">
        <v>1</v>
      </c>
      <c r="E101" s="41">
        <v>1</v>
      </c>
      <c r="F101" s="41">
        <v>4</v>
      </c>
      <c r="G101" s="142"/>
      <c r="H101" s="143"/>
      <c r="I101" s="144"/>
      <c r="J101" s="86"/>
      <c r="N101" s="88"/>
      <c r="O101" s="88"/>
    </row>
    <row r="102" spans="1:15" ht="13.5">
      <c r="A102" s="41" t="s">
        <v>434</v>
      </c>
      <c r="B102" s="55" t="s">
        <v>436</v>
      </c>
      <c r="C102" s="41"/>
      <c r="D102" s="41">
        <v>1</v>
      </c>
      <c r="E102" s="41">
        <v>1</v>
      </c>
      <c r="F102" s="41">
        <v>5</v>
      </c>
      <c r="G102" s="142"/>
      <c r="H102" s="143"/>
      <c r="I102" s="144"/>
      <c r="J102" s="86"/>
      <c r="N102" s="88"/>
      <c r="O102" s="88"/>
    </row>
    <row r="103" spans="1:15" ht="13.5">
      <c r="A103" s="41" t="s">
        <v>434</v>
      </c>
      <c r="B103" s="55" t="s">
        <v>437</v>
      </c>
      <c r="C103" s="41"/>
      <c r="D103" s="41">
        <v>1</v>
      </c>
      <c r="E103" s="41">
        <v>1</v>
      </c>
      <c r="F103" s="41">
        <v>6</v>
      </c>
      <c r="G103" s="142"/>
      <c r="H103" s="143"/>
      <c r="I103" s="144"/>
      <c r="J103" s="86"/>
      <c r="N103" s="88"/>
      <c r="O103" s="88"/>
    </row>
    <row r="104" spans="1:15" ht="13.5">
      <c r="A104" s="41">
        <v>34</v>
      </c>
      <c r="B104" s="55" t="s">
        <v>84</v>
      </c>
      <c r="C104" s="41"/>
      <c r="D104" s="41">
        <v>1</v>
      </c>
      <c r="E104" s="41">
        <v>1</v>
      </c>
      <c r="F104" s="41">
        <v>7</v>
      </c>
      <c r="G104" s="142">
        <v>15517794</v>
      </c>
      <c r="H104" s="143"/>
      <c r="I104" s="144"/>
      <c r="J104" s="86">
        <v>27005674</v>
      </c>
      <c r="N104" s="88"/>
      <c r="O104" s="88"/>
    </row>
    <row r="105" spans="1:15" ht="12.75">
      <c r="A105" s="41">
        <v>340</v>
      </c>
      <c r="B105" s="5" t="s">
        <v>438</v>
      </c>
      <c r="C105" s="41"/>
      <c r="D105" s="41">
        <v>1</v>
      </c>
      <c r="E105" s="41">
        <v>1</v>
      </c>
      <c r="F105" s="41">
        <v>8</v>
      </c>
      <c r="G105" s="142">
        <v>10232198</v>
      </c>
      <c r="H105" s="143"/>
      <c r="I105" s="144"/>
      <c r="J105" s="86">
        <v>10207996</v>
      </c>
      <c r="N105" s="88"/>
      <c r="O105" s="88"/>
    </row>
    <row r="106" spans="1:15" ht="12.75">
      <c r="A106" s="41">
        <v>341</v>
      </c>
      <c r="B106" s="5" t="s">
        <v>439</v>
      </c>
      <c r="C106" s="41"/>
      <c r="D106" s="41">
        <v>1</v>
      </c>
      <c r="E106" s="41">
        <v>1</v>
      </c>
      <c r="F106" s="41">
        <v>9</v>
      </c>
      <c r="G106" s="142">
        <v>5285596</v>
      </c>
      <c r="H106" s="143"/>
      <c r="I106" s="144"/>
      <c r="J106" s="86">
        <v>16797678</v>
      </c>
      <c r="N106" s="88"/>
      <c r="O106" s="88"/>
    </row>
    <row r="107" spans="1:15" ht="12.75">
      <c r="A107" s="41">
        <v>342</v>
      </c>
      <c r="B107" s="5" t="s">
        <v>440</v>
      </c>
      <c r="C107" s="41"/>
      <c r="D107" s="41">
        <v>1</v>
      </c>
      <c r="E107" s="41">
        <v>2</v>
      </c>
      <c r="F107" s="41">
        <v>0</v>
      </c>
      <c r="G107" s="142"/>
      <c r="H107" s="143"/>
      <c r="I107" s="144"/>
      <c r="J107" s="86"/>
      <c r="N107" s="88"/>
      <c r="O107" s="88"/>
    </row>
    <row r="108" spans="1:15" ht="12.75">
      <c r="A108" s="41">
        <v>343</v>
      </c>
      <c r="B108" s="5" t="s">
        <v>441</v>
      </c>
      <c r="C108" s="41"/>
      <c r="D108" s="41">
        <v>1</v>
      </c>
      <c r="E108" s="41">
        <v>2</v>
      </c>
      <c r="F108" s="41">
        <v>1</v>
      </c>
      <c r="G108" s="142"/>
      <c r="H108" s="143"/>
      <c r="I108" s="144"/>
      <c r="J108" s="86"/>
      <c r="N108" s="88"/>
      <c r="O108" s="88"/>
    </row>
    <row r="109" spans="1:15" ht="13.5">
      <c r="A109" s="41">
        <v>35</v>
      </c>
      <c r="B109" s="55" t="s">
        <v>85</v>
      </c>
      <c r="C109" s="41"/>
      <c r="D109" s="41">
        <v>1</v>
      </c>
      <c r="E109" s="41">
        <v>2</v>
      </c>
      <c r="F109" s="41">
        <v>2</v>
      </c>
      <c r="G109" s="142"/>
      <c r="H109" s="143"/>
      <c r="I109" s="144"/>
      <c r="J109" s="86"/>
      <c r="N109" s="88"/>
      <c r="O109" s="88"/>
    </row>
    <row r="110" spans="1:15" ht="12.75">
      <c r="A110" s="41">
        <v>350</v>
      </c>
      <c r="B110" s="5" t="s">
        <v>442</v>
      </c>
      <c r="C110" s="41"/>
      <c r="D110" s="41">
        <v>1</v>
      </c>
      <c r="E110" s="41">
        <v>2</v>
      </c>
      <c r="F110" s="41">
        <v>3</v>
      </c>
      <c r="G110" s="142"/>
      <c r="H110" s="143"/>
      <c r="I110" s="144"/>
      <c r="J110" s="86"/>
      <c r="N110" s="88"/>
      <c r="O110" s="88"/>
    </row>
    <row r="111" spans="1:15" ht="12.75">
      <c r="A111" s="41">
        <v>351</v>
      </c>
      <c r="B111" s="5" t="s">
        <v>443</v>
      </c>
      <c r="C111" s="41"/>
      <c r="D111" s="41">
        <v>1</v>
      </c>
      <c r="E111" s="41">
        <v>2</v>
      </c>
      <c r="F111" s="41">
        <v>4</v>
      </c>
      <c r="G111" s="142"/>
      <c r="H111" s="143"/>
      <c r="I111" s="144"/>
      <c r="J111" s="86"/>
      <c r="N111" s="88"/>
      <c r="O111" s="88"/>
    </row>
    <row r="112" spans="1:15" ht="12.75">
      <c r="A112" s="41">
        <v>352</v>
      </c>
      <c r="B112" s="5" t="s">
        <v>444</v>
      </c>
      <c r="C112" s="41"/>
      <c r="D112" s="41">
        <v>1</v>
      </c>
      <c r="E112" s="41">
        <v>2</v>
      </c>
      <c r="F112" s="41">
        <v>5</v>
      </c>
      <c r="G112" s="142"/>
      <c r="H112" s="143"/>
      <c r="I112" s="144"/>
      <c r="J112" s="86"/>
      <c r="N112" s="88"/>
      <c r="O112" s="88"/>
    </row>
    <row r="113" spans="1:15" ht="12.75">
      <c r="A113" s="41">
        <v>353</v>
      </c>
      <c r="B113" s="5" t="s">
        <v>445</v>
      </c>
      <c r="C113" s="41"/>
      <c r="D113" s="41">
        <v>1</v>
      </c>
      <c r="E113" s="41">
        <v>2</v>
      </c>
      <c r="F113" s="41">
        <v>6</v>
      </c>
      <c r="G113" s="142"/>
      <c r="H113" s="143"/>
      <c r="I113" s="144"/>
      <c r="J113" s="86"/>
      <c r="N113" s="88"/>
      <c r="O113" s="88"/>
    </row>
    <row r="114" spans="1:15" ht="13.5">
      <c r="A114" s="41">
        <v>360</v>
      </c>
      <c r="B114" s="55" t="s">
        <v>446</v>
      </c>
      <c r="C114" s="41"/>
      <c r="D114" s="41">
        <v>1</v>
      </c>
      <c r="E114" s="41">
        <v>2</v>
      </c>
      <c r="F114" s="41">
        <v>7</v>
      </c>
      <c r="G114" s="142"/>
      <c r="H114" s="143"/>
      <c r="I114" s="144"/>
      <c r="J114" s="86"/>
      <c r="N114" s="88"/>
      <c r="O114" s="88"/>
    </row>
    <row r="115" spans="1:15" ht="13.5">
      <c r="A115" s="41" t="s">
        <v>447</v>
      </c>
      <c r="B115" s="55" t="s">
        <v>86</v>
      </c>
      <c r="C115" s="41"/>
      <c r="D115" s="41">
        <v>1</v>
      </c>
      <c r="E115" s="41">
        <v>2</v>
      </c>
      <c r="F115" s="41">
        <v>8</v>
      </c>
      <c r="G115" s="142">
        <v>1531357</v>
      </c>
      <c r="H115" s="143"/>
      <c r="I115" s="144"/>
      <c r="J115" s="86">
        <v>1535722</v>
      </c>
      <c r="N115" s="88"/>
      <c r="O115" s="88"/>
    </row>
    <row r="116" spans="1:15" ht="12.75">
      <c r="A116" s="41" t="s">
        <v>447</v>
      </c>
      <c r="B116" s="5" t="s">
        <v>448</v>
      </c>
      <c r="C116" s="41"/>
      <c r="D116" s="41">
        <v>1</v>
      </c>
      <c r="E116" s="41">
        <v>2</v>
      </c>
      <c r="F116" s="41">
        <v>9</v>
      </c>
      <c r="G116" s="142">
        <v>1531357</v>
      </c>
      <c r="H116" s="143"/>
      <c r="I116" s="144"/>
      <c r="J116" s="86">
        <v>1535722</v>
      </c>
      <c r="N116" s="88"/>
      <c r="O116" s="88"/>
    </row>
    <row r="117" spans="1:15" ht="12.75">
      <c r="A117" s="41" t="s">
        <v>447</v>
      </c>
      <c r="B117" s="5" t="s">
        <v>449</v>
      </c>
      <c r="C117" s="41"/>
      <c r="D117" s="41">
        <v>1</v>
      </c>
      <c r="E117" s="41">
        <v>3</v>
      </c>
      <c r="F117" s="41">
        <v>0</v>
      </c>
      <c r="G117" s="142"/>
      <c r="H117" s="143"/>
      <c r="I117" s="144"/>
      <c r="J117" s="86"/>
      <c r="N117" s="88"/>
      <c r="O117" s="88"/>
    </row>
    <row r="118" spans="1:15" ht="13.5">
      <c r="A118" s="41"/>
      <c r="B118" s="55" t="s">
        <v>87</v>
      </c>
      <c r="C118" s="41"/>
      <c r="D118" s="41">
        <v>1</v>
      </c>
      <c r="E118" s="41">
        <v>3</v>
      </c>
      <c r="F118" s="41">
        <v>1</v>
      </c>
      <c r="G118" s="142"/>
      <c r="H118" s="143"/>
      <c r="I118" s="144"/>
      <c r="J118" s="86"/>
      <c r="N118" s="88"/>
      <c r="O118" s="88"/>
    </row>
    <row r="119" spans="1:15" ht="12.75">
      <c r="A119" s="41">
        <v>410</v>
      </c>
      <c r="B119" s="5" t="s">
        <v>450</v>
      </c>
      <c r="C119" s="41"/>
      <c r="D119" s="41">
        <v>1</v>
      </c>
      <c r="E119" s="41">
        <v>3</v>
      </c>
      <c r="F119" s="41">
        <v>2</v>
      </c>
      <c r="G119" s="142"/>
      <c r="H119" s="143"/>
      <c r="I119" s="144"/>
      <c r="J119" s="86"/>
      <c r="N119" s="88"/>
      <c r="O119" s="88"/>
    </row>
    <row r="120" spans="1:15" ht="12.75">
      <c r="A120" s="41">
        <v>411</v>
      </c>
      <c r="B120" s="5" t="s">
        <v>451</v>
      </c>
      <c r="C120" s="41"/>
      <c r="D120" s="41">
        <v>1</v>
      </c>
      <c r="E120" s="41">
        <v>3</v>
      </c>
      <c r="F120" s="41">
        <v>3</v>
      </c>
      <c r="G120" s="142"/>
      <c r="H120" s="143"/>
      <c r="I120" s="144"/>
      <c r="J120" s="86"/>
      <c r="N120" s="88"/>
      <c r="O120" s="88"/>
    </row>
    <row r="121" spans="1:15" ht="12.75">
      <c r="A121" s="41">
        <v>412</v>
      </c>
      <c r="B121" s="5" t="s">
        <v>452</v>
      </c>
      <c r="C121" s="41"/>
      <c r="D121" s="41">
        <v>1</v>
      </c>
      <c r="E121" s="41">
        <v>3</v>
      </c>
      <c r="F121" s="41">
        <v>4</v>
      </c>
      <c r="G121" s="142"/>
      <c r="H121" s="143"/>
      <c r="I121" s="144"/>
      <c r="J121" s="86"/>
      <c r="N121" s="88"/>
      <c r="O121" s="88"/>
    </row>
    <row r="122" spans="1:15" ht="12.75">
      <c r="A122" s="41" t="s">
        <v>453</v>
      </c>
      <c r="B122" s="5" t="s">
        <v>454</v>
      </c>
      <c r="C122" s="41"/>
      <c r="D122" s="41">
        <v>1</v>
      </c>
      <c r="E122" s="41">
        <v>3</v>
      </c>
      <c r="F122" s="41">
        <v>5</v>
      </c>
      <c r="G122" s="142"/>
      <c r="H122" s="143"/>
      <c r="I122" s="144"/>
      <c r="J122" s="86"/>
      <c r="N122" s="88"/>
      <c r="O122" s="88"/>
    </row>
    <row r="123" spans="1:15" ht="12.75">
      <c r="A123" s="41" t="s">
        <v>455</v>
      </c>
      <c r="B123" s="5" t="s">
        <v>456</v>
      </c>
      <c r="C123" s="41"/>
      <c r="D123" s="41">
        <v>1</v>
      </c>
      <c r="E123" s="41">
        <v>3</v>
      </c>
      <c r="F123" s="41">
        <v>6</v>
      </c>
      <c r="G123" s="142"/>
      <c r="H123" s="143"/>
      <c r="I123" s="144"/>
      <c r="J123" s="86"/>
      <c r="N123" s="88"/>
      <c r="O123" s="88"/>
    </row>
    <row r="124" spans="1:15" ht="25.5">
      <c r="A124" s="41">
        <v>417</v>
      </c>
      <c r="B124" s="5" t="s">
        <v>457</v>
      </c>
      <c r="C124" s="41"/>
      <c r="D124" s="41">
        <v>1</v>
      </c>
      <c r="E124" s="41">
        <v>3</v>
      </c>
      <c r="F124" s="41">
        <v>7</v>
      </c>
      <c r="G124" s="142"/>
      <c r="H124" s="143"/>
      <c r="I124" s="144"/>
      <c r="J124" s="86"/>
      <c r="N124" s="88"/>
      <c r="O124" s="88"/>
    </row>
    <row r="125" spans="1:15" ht="12.75">
      <c r="A125" s="41">
        <v>419</v>
      </c>
      <c r="B125" s="5" t="s">
        <v>458</v>
      </c>
      <c r="C125" s="41"/>
      <c r="D125" s="41">
        <v>1</v>
      </c>
      <c r="E125" s="41">
        <v>3</v>
      </c>
      <c r="F125" s="41">
        <v>8</v>
      </c>
      <c r="G125" s="142"/>
      <c r="H125" s="143"/>
      <c r="I125" s="144"/>
      <c r="J125" s="86"/>
      <c r="N125" s="88"/>
      <c r="O125" s="88"/>
    </row>
    <row r="126" spans="1:15" ht="13.5">
      <c r="A126" s="41">
        <v>408</v>
      </c>
      <c r="B126" s="55" t="s">
        <v>459</v>
      </c>
      <c r="C126" s="41"/>
      <c r="D126" s="41">
        <v>1</v>
      </c>
      <c r="E126" s="41">
        <v>3</v>
      </c>
      <c r="F126" s="41">
        <v>9</v>
      </c>
      <c r="G126" s="142"/>
      <c r="H126" s="143"/>
      <c r="I126" s="144"/>
      <c r="J126" s="86"/>
      <c r="N126" s="88"/>
      <c r="O126" s="88"/>
    </row>
    <row r="127" spans="1:15" ht="26.25">
      <c r="A127" s="41"/>
      <c r="B127" s="55" t="s">
        <v>88</v>
      </c>
      <c r="C127" s="41"/>
      <c r="D127" s="41">
        <v>1</v>
      </c>
      <c r="E127" s="41">
        <v>4</v>
      </c>
      <c r="F127" s="41">
        <v>0</v>
      </c>
      <c r="G127" s="142">
        <v>27268331</v>
      </c>
      <c r="H127" s="143"/>
      <c r="I127" s="144"/>
      <c r="J127" s="86">
        <v>9653675</v>
      </c>
      <c r="N127" s="88"/>
      <c r="O127" s="88"/>
    </row>
    <row r="128" spans="1:15" ht="13.5">
      <c r="A128" s="41">
        <v>42</v>
      </c>
      <c r="B128" s="55" t="s">
        <v>89</v>
      </c>
      <c r="C128" s="41"/>
      <c r="D128" s="41">
        <v>1</v>
      </c>
      <c r="E128" s="41">
        <v>4</v>
      </c>
      <c r="F128" s="41">
        <v>1</v>
      </c>
      <c r="G128" s="142"/>
      <c r="H128" s="143"/>
      <c r="I128" s="144"/>
      <c r="J128" s="86"/>
      <c r="N128" s="88"/>
      <c r="O128" s="88"/>
    </row>
    <row r="129" spans="1:15" ht="12.75">
      <c r="A129" s="41">
        <v>420</v>
      </c>
      <c r="B129" s="5" t="s">
        <v>460</v>
      </c>
      <c r="C129" s="41"/>
      <c r="D129" s="41">
        <v>1</v>
      </c>
      <c r="E129" s="41">
        <v>4</v>
      </c>
      <c r="F129" s="41">
        <v>2</v>
      </c>
      <c r="G129" s="142"/>
      <c r="H129" s="143"/>
      <c r="I129" s="144"/>
      <c r="J129" s="86"/>
      <c r="N129" s="88"/>
      <c r="O129" s="88"/>
    </row>
    <row r="130" spans="1:15" ht="12.75">
      <c r="A130" s="41">
        <v>421</v>
      </c>
      <c r="B130" s="5" t="s">
        <v>461</v>
      </c>
      <c r="C130" s="41"/>
      <c r="D130" s="41">
        <v>1</v>
      </c>
      <c r="E130" s="41">
        <v>4</v>
      </c>
      <c r="F130" s="41">
        <v>3</v>
      </c>
      <c r="G130" s="142"/>
      <c r="H130" s="143"/>
      <c r="I130" s="144"/>
      <c r="J130" s="86"/>
      <c r="N130" s="88"/>
      <c r="O130" s="88"/>
    </row>
    <row r="131" spans="1:15" ht="12.75">
      <c r="A131" s="41">
        <v>422</v>
      </c>
      <c r="B131" s="5" t="s">
        <v>462</v>
      </c>
      <c r="C131" s="41"/>
      <c r="D131" s="41">
        <v>1</v>
      </c>
      <c r="E131" s="41">
        <v>4</v>
      </c>
      <c r="F131" s="41">
        <v>4</v>
      </c>
      <c r="G131" s="142"/>
      <c r="H131" s="143"/>
      <c r="I131" s="144"/>
      <c r="J131" s="86"/>
      <c r="N131" s="88"/>
      <c r="O131" s="88"/>
    </row>
    <row r="132" spans="1:15" ht="12.75">
      <c r="A132" s="41">
        <v>423</v>
      </c>
      <c r="B132" s="5" t="s">
        <v>463</v>
      </c>
      <c r="C132" s="41"/>
      <c r="D132" s="41">
        <v>1</v>
      </c>
      <c r="E132" s="41">
        <v>4</v>
      </c>
      <c r="F132" s="41">
        <v>5</v>
      </c>
      <c r="G132" s="142"/>
      <c r="H132" s="143"/>
      <c r="I132" s="144"/>
      <c r="J132" s="86"/>
      <c r="N132" s="88"/>
      <c r="O132" s="88"/>
    </row>
    <row r="133" spans="1:15" ht="12.75">
      <c r="A133" s="41" t="s">
        <v>464</v>
      </c>
      <c r="B133" s="5" t="s">
        <v>465</v>
      </c>
      <c r="C133" s="41"/>
      <c r="D133" s="41">
        <v>1</v>
      </c>
      <c r="E133" s="41">
        <v>4</v>
      </c>
      <c r="F133" s="41">
        <v>6</v>
      </c>
      <c r="G133" s="142"/>
      <c r="H133" s="143"/>
      <c r="I133" s="144"/>
      <c r="J133" s="86"/>
      <c r="N133" s="88"/>
      <c r="O133" s="88"/>
    </row>
    <row r="134" spans="1:15" ht="25.5">
      <c r="A134" s="41">
        <v>427</v>
      </c>
      <c r="B134" s="5" t="s">
        <v>466</v>
      </c>
      <c r="C134" s="41"/>
      <c r="D134" s="41">
        <v>1</v>
      </c>
      <c r="E134" s="41">
        <v>4</v>
      </c>
      <c r="F134" s="41">
        <v>7</v>
      </c>
      <c r="G134" s="142"/>
      <c r="H134" s="143"/>
      <c r="I134" s="144"/>
      <c r="J134" s="86"/>
      <c r="N134" s="88"/>
      <c r="O134" s="88"/>
    </row>
    <row r="135" spans="1:15" ht="12.75">
      <c r="A135" s="41">
        <v>429</v>
      </c>
      <c r="B135" s="5" t="s">
        <v>467</v>
      </c>
      <c r="C135" s="41"/>
      <c r="D135" s="41">
        <v>1</v>
      </c>
      <c r="E135" s="41">
        <v>4</v>
      </c>
      <c r="F135" s="41">
        <v>8</v>
      </c>
      <c r="G135" s="142"/>
      <c r="H135" s="143"/>
      <c r="I135" s="144"/>
      <c r="J135" s="86"/>
      <c r="N135" s="88"/>
      <c r="O135" s="88"/>
    </row>
    <row r="136" spans="1:15" ht="13.5">
      <c r="A136" s="41">
        <v>43</v>
      </c>
      <c r="B136" s="55" t="s">
        <v>90</v>
      </c>
      <c r="C136" s="41"/>
      <c r="D136" s="41">
        <v>1</v>
      </c>
      <c r="E136" s="41">
        <v>4</v>
      </c>
      <c r="F136" s="41">
        <v>9</v>
      </c>
      <c r="G136" s="142">
        <v>8750428</v>
      </c>
      <c r="H136" s="143"/>
      <c r="I136" s="144"/>
      <c r="J136" s="86">
        <v>7807843</v>
      </c>
      <c r="N136" s="88"/>
      <c r="O136" s="88"/>
    </row>
    <row r="137" spans="1:15" ht="12.75">
      <c r="A137" s="41">
        <v>430</v>
      </c>
      <c r="B137" s="5" t="s">
        <v>468</v>
      </c>
      <c r="C137" s="41"/>
      <c r="D137" s="41">
        <v>1</v>
      </c>
      <c r="E137" s="41">
        <v>5</v>
      </c>
      <c r="F137" s="41">
        <v>0</v>
      </c>
      <c r="G137" s="142">
        <v>93351</v>
      </c>
      <c r="H137" s="143"/>
      <c r="I137" s="144"/>
      <c r="J137" s="86">
        <v>117590</v>
      </c>
      <c r="N137" s="88"/>
      <c r="O137" s="88"/>
    </row>
    <row r="138" spans="1:15" ht="12.75">
      <c r="A138" s="41">
        <v>431</v>
      </c>
      <c r="B138" s="5" t="s">
        <v>469</v>
      </c>
      <c r="C138" s="41"/>
      <c r="D138" s="41">
        <v>1</v>
      </c>
      <c r="E138" s="41">
        <v>5</v>
      </c>
      <c r="F138" s="41">
        <v>1</v>
      </c>
      <c r="G138" s="142">
        <v>1688532</v>
      </c>
      <c r="H138" s="143"/>
      <c r="I138" s="144"/>
      <c r="J138" s="86">
        <v>1044821</v>
      </c>
      <c r="N138" s="88"/>
      <c r="O138" s="88"/>
    </row>
    <row r="139" spans="1:15" ht="12.75">
      <c r="A139" s="41">
        <v>432</v>
      </c>
      <c r="B139" s="5" t="s">
        <v>470</v>
      </c>
      <c r="C139" s="41"/>
      <c r="D139" s="41">
        <v>1</v>
      </c>
      <c r="E139" s="41">
        <v>5</v>
      </c>
      <c r="F139" s="41">
        <v>2</v>
      </c>
      <c r="G139" s="142">
        <v>6354628</v>
      </c>
      <c r="H139" s="143"/>
      <c r="I139" s="144"/>
      <c r="J139" s="86">
        <v>5828146</v>
      </c>
      <c r="N139" s="88"/>
      <c r="O139" s="88"/>
    </row>
    <row r="140" spans="1:15" ht="12.75">
      <c r="A140" s="41">
        <v>433</v>
      </c>
      <c r="B140" s="5" t="s">
        <v>471</v>
      </c>
      <c r="C140" s="41"/>
      <c r="D140" s="41">
        <v>1</v>
      </c>
      <c r="E140" s="41">
        <v>5</v>
      </c>
      <c r="F140" s="41">
        <v>3</v>
      </c>
      <c r="G140" s="142">
        <v>613917</v>
      </c>
      <c r="H140" s="143"/>
      <c r="I140" s="144"/>
      <c r="J140" s="86">
        <v>817286</v>
      </c>
      <c r="N140" s="88"/>
      <c r="O140" s="88"/>
    </row>
    <row r="141" spans="1:15" ht="12.75">
      <c r="A141" s="41">
        <v>439</v>
      </c>
      <c r="B141" s="5" t="s">
        <v>472</v>
      </c>
      <c r="C141" s="41"/>
      <c r="D141" s="41">
        <v>1</v>
      </c>
      <c r="E141" s="41">
        <v>5</v>
      </c>
      <c r="F141" s="41">
        <v>4</v>
      </c>
      <c r="G141" s="142"/>
      <c r="H141" s="143"/>
      <c r="I141" s="144"/>
      <c r="J141" s="86"/>
      <c r="N141" s="88"/>
      <c r="O141" s="88"/>
    </row>
    <row r="142" spans="1:15" ht="13.5">
      <c r="A142" s="41">
        <v>44</v>
      </c>
      <c r="B142" s="55" t="s">
        <v>473</v>
      </c>
      <c r="C142" s="41"/>
      <c r="D142" s="41">
        <v>1</v>
      </c>
      <c r="E142" s="41">
        <v>5</v>
      </c>
      <c r="F142" s="41">
        <v>5</v>
      </c>
      <c r="G142" s="142"/>
      <c r="H142" s="143"/>
      <c r="I142" s="144"/>
      <c r="J142" s="86"/>
      <c r="N142" s="88"/>
      <c r="O142" s="88"/>
    </row>
    <row r="143" spans="1:15" ht="27">
      <c r="A143" s="41">
        <v>45</v>
      </c>
      <c r="B143" s="55" t="s">
        <v>91</v>
      </c>
      <c r="C143" s="41"/>
      <c r="D143" s="41">
        <v>1</v>
      </c>
      <c r="E143" s="41">
        <v>5</v>
      </c>
      <c r="F143" s="41">
        <v>6</v>
      </c>
      <c r="G143" s="142">
        <v>582547</v>
      </c>
      <c r="H143" s="143"/>
      <c r="I143" s="144"/>
      <c r="J143" s="86">
        <v>721101</v>
      </c>
      <c r="N143" s="88"/>
      <c r="O143" s="88"/>
    </row>
    <row r="144" spans="1:15" ht="12.75">
      <c r="A144" s="41" t="s">
        <v>474</v>
      </c>
      <c r="B144" s="5" t="s">
        <v>475</v>
      </c>
      <c r="C144" s="41"/>
      <c r="D144" s="41">
        <v>1</v>
      </c>
      <c r="E144" s="41">
        <v>5</v>
      </c>
      <c r="F144" s="41">
        <v>7</v>
      </c>
      <c r="G144" s="142">
        <v>543312</v>
      </c>
      <c r="H144" s="143"/>
      <c r="I144" s="144"/>
      <c r="J144" s="86">
        <v>680406</v>
      </c>
      <c r="N144" s="88"/>
      <c r="O144" s="88"/>
    </row>
    <row r="145" spans="1:15" ht="25.5">
      <c r="A145" s="41" t="s">
        <v>476</v>
      </c>
      <c r="B145" s="5" t="s">
        <v>477</v>
      </c>
      <c r="C145" s="41"/>
      <c r="D145" s="41">
        <v>1</v>
      </c>
      <c r="E145" s="41">
        <v>5</v>
      </c>
      <c r="F145" s="41">
        <v>8</v>
      </c>
      <c r="G145" s="142">
        <v>4042</v>
      </c>
      <c r="H145" s="143"/>
      <c r="I145" s="144"/>
      <c r="J145" s="86">
        <v>4177</v>
      </c>
      <c r="N145" s="88"/>
      <c r="O145" s="88"/>
    </row>
    <row r="146" spans="1:15" ht="12.75">
      <c r="A146" s="41" t="s">
        <v>478</v>
      </c>
      <c r="B146" s="5" t="s">
        <v>479</v>
      </c>
      <c r="C146" s="41"/>
      <c r="D146" s="41">
        <v>1</v>
      </c>
      <c r="E146" s="41">
        <v>5</v>
      </c>
      <c r="F146" s="41">
        <v>9</v>
      </c>
      <c r="G146" s="142">
        <v>35193</v>
      </c>
      <c r="H146" s="143"/>
      <c r="I146" s="144"/>
      <c r="J146" s="86">
        <v>36518</v>
      </c>
      <c r="N146" s="88"/>
      <c r="O146" s="88"/>
    </row>
    <row r="147" spans="1:15" ht="13.5">
      <c r="A147" s="41">
        <v>46</v>
      </c>
      <c r="B147" s="55" t="s">
        <v>480</v>
      </c>
      <c r="C147" s="41"/>
      <c r="D147" s="41">
        <v>1</v>
      </c>
      <c r="E147" s="41">
        <v>6</v>
      </c>
      <c r="F147" s="41">
        <v>0</v>
      </c>
      <c r="G147" s="142">
        <v>17810969</v>
      </c>
      <c r="H147" s="143"/>
      <c r="I147" s="144"/>
      <c r="J147" s="86">
        <v>1050249</v>
      </c>
      <c r="N147" s="88"/>
      <c r="O147" s="88"/>
    </row>
    <row r="148" spans="1:15" ht="13.5">
      <c r="A148" s="41">
        <v>47</v>
      </c>
      <c r="B148" s="55" t="s">
        <v>481</v>
      </c>
      <c r="C148" s="41"/>
      <c r="D148" s="41">
        <v>1</v>
      </c>
      <c r="E148" s="41">
        <v>6</v>
      </c>
      <c r="F148" s="41">
        <v>1</v>
      </c>
      <c r="G148" s="142">
        <v>99096</v>
      </c>
      <c r="H148" s="143"/>
      <c r="I148" s="144"/>
      <c r="J148" s="86">
        <v>0</v>
      </c>
      <c r="N148" s="88"/>
      <c r="O148" s="88"/>
    </row>
    <row r="149" spans="1:15" ht="13.5">
      <c r="A149" s="41" t="s">
        <v>482</v>
      </c>
      <c r="B149" s="55" t="s">
        <v>483</v>
      </c>
      <c r="C149" s="41"/>
      <c r="D149" s="41">
        <v>1</v>
      </c>
      <c r="E149" s="41">
        <v>6</v>
      </c>
      <c r="F149" s="41">
        <v>2</v>
      </c>
      <c r="G149" s="142">
        <v>25291</v>
      </c>
      <c r="H149" s="143"/>
      <c r="I149" s="144"/>
      <c r="J149" s="86">
        <v>27915</v>
      </c>
      <c r="N149" s="88"/>
      <c r="O149" s="88"/>
    </row>
    <row r="150" spans="1:15" ht="13.5">
      <c r="A150" s="41">
        <v>481</v>
      </c>
      <c r="B150" s="55" t="s">
        <v>484</v>
      </c>
      <c r="C150" s="41"/>
      <c r="D150" s="41">
        <v>1</v>
      </c>
      <c r="E150" s="41">
        <v>6</v>
      </c>
      <c r="F150" s="41">
        <v>3</v>
      </c>
      <c r="G150" s="142"/>
      <c r="H150" s="143"/>
      <c r="I150" s="144"/>
      <c r="J150" s="86">
        <v>46567</v>
      </c>
      <c r="N150" s="88"/>
      <c r="O150" s="88"/>
    </row>
    <row r="151" spans="1:15" ht="13.5">
      <c r="A151" s="41" t="s">
        <v>485</v>
      </c>
      <c r="B151" s="55" t="s">
        <v>486</v>
      </c>
      <c r="C151" s="41"/>
      <c r="D151" s="41">
        <v>1</v>
      </c>
      <c r="E151" s="41">
        <v>6</v>
      </c>
      <c r="F151" s="41">
        <v>4</v>
      </c>
      <c r="G151" s="142">
        <v>263586</v>
      </c>
      <c r="H151" s="143"/>
      <c r="I151" s="144"/>
      <c r="J151" s="86">
        <v>35881</v>
      </c>
      <c r="N151" s="88"/>
      <c r="O151" s="88"/>
    </row>
    <row r="152" spans="1:15" ht="13.5">
      <c r="A152" s="41">
        <v>495</v>
      </c>
      <c r="B152" s="55" t="s">
        <v>487</v>
      </c>
      <c r="C152" s="41"/>
      <c r="D152" s="41">
        <v>1</v>
      </c>
      <c r="E152" s="41">
        <v>6</v>
      </c>
      <c r="F152" s="41">
        <v>5</v>
      </c>
      <c r="G152" s="142"/>
      <c r="H152" s="143"/>
      <c r="I152" s="144"/>
      <c r="J152" s="86"/>
      <c r="N152" s="88"/>
      <c r="O152" s="88"/>
    </row>
    <row r="153" spans="1:15" ht="26.25">
      <c r="A153" s="41"/>
      <c r="B153" s="55" t="s">
        <v>92</v>
      </c>
      <c r="C153" s="41"/>
      <c r="D153" s="41">
        <v>1</v>
      </c>
      <c r="E153" s="41">
        <v>6</v>
      </c>
      <c r="F153" s="41">
        <v>6</v>
      </c>
      <c r="G153" s="142">
        <v>165684932</v>
      </c>
      <c r="H153" s="143"/>
      <c r="I153" s="144"/>
      <c r="J153" s="86">
        <v>159334816</v>
      </c>
      <c r="N153" s="88"/>
      <c r="O153" s="88"/>
    </row>
    <row r="154" spans="1:15" ht="12.75">
      <c r="A154" s="41">
        <v>89</v>
      </c>
      <c r="B154" s="5" t="s">
        <v>488</v>
      </c>
      <c r="C154" s="41"/>
      <c r="D154" s="41">
        <v>1</v>
      </c>
      <c r="E154" s="41">
        <v>6</v>
      </c>
      <c r="F154" s="41">
        <v>7</v>
      </c>
      <c r="G154" s="142"/>
      <c r="H154" s="143"/>
      <c r="I154" s="144"/>
      <c r="J154" s="86"/>
      <c r="N154" s="88"/>
      <c r="O154" s="88"/>
    </row>
    <row r="155" spans="1:15" ht="12.75">
      <c r="A155" s="41"/>
      <c r="B155" s="5" t="s">
        <v>489</v>
      </c>
      <c r="C155" s="41"/>
      <c r="D155" s="41">
        <v>1</v>
      </c>
      <c r="E155" s="41">
        <v>6</v>
      </c>
      <c r="F155" s="41">
        <v>8</v>
      </c>
      <c r="G155" s="142">
        <v>165684932</v>
      </c>
      <c r="H155" s="143"/>
      <c r="I155" s="144"/>
      <c r="J155" s="86">
        <v>159334816</v>
      </c>
      <c r="N155" s="88"/>
      <c r="O155" s="88"/>
    </row>
    <row r="158" spans="2:10" ht="12.75">
      <c r="B158" s="137" t="s">
        <v>616</v>
      </c>
      <c r="C158" s="137"/>
      <c r="E158" s="32"/>
      <c r="F158" s="32"/>
      <c r="G158" s="32"/>
      <c r="H158" s="32"/>
      <c r="J158" s="47" t="s">
        <v>317</v>
      </c>
    </row>
    <row r="159" spans="2:10" ht="12.75">
      <c r="B159" s="137" t="s">
        <v>629</v>
      </c>
      <c r="C159" s="137"/>
      <c r="E159" s="32"/>
      <c r="F159" s="32"/>
      <c r="G159" s="32"/>
      <c r="H159" s="32"/>
      <c r="I159" s="47" t="s">
        <v>318</v>
      </c>
      <c r="J159" s="30" t="s">
        <v>319</v>
      </c>
    </row>
    <row r="162" ht="12.75">
      <c r="I162" s="88"/>
    </row>
  </sheetData>
  <sheetProtection/>
  <mergeCells count="95">
    <mergeCell ref="G155:I155"/>
    <mergeCell ref="G86:I86"/>
    <mergeCell ref="B158:C158"/>
    <mergeCell ref="B159:C159"/>
    <mergeCell ref="G87:I87"/>
    <mergeCell ref="G151:I151"/>
    <mergeCell ref="G152:I152"/>
    <mergeCell ref="G153:I153"/>
    <mergeCell ref="G154:I154"/>
    <mergeCell ref="G147:I147"/>
    <mergeCell ref="G148:I148"/>
    <mergeCell ref="G149:I149"/>
    <mergeCell ref="G150:I150"/>
    <mergeCell ref="G143:I143"/>
    <mergeCell ref="G144:I144"/>
    <mergeCell ref="G145:I145"/>
    <mergeCell ref="G146:I146"/>
    <mergeCell ref="G139:I139"/>
    <mergeCell ref="G140:I140"/>
    <mergeCell ref="G141:I141"/>
    <mergeCell ref="G142:I142"/>
    <mergeCell ref="G135:I135"/>
    <mergeCell ref="G136:I136"/>
    <mergeCell ref="G137:I137"/>
    <mergeCell ref="G138:I138"/>
    <mergeCell ref="G131:I131"/>
    <mergeCell ref="G132:I132"/>
    <mergeCell ref="G133:I133"/>
    <mergeCell ref="G134:I134"/>
    <mergeCell ref="G127:I127"/>
    <mergeCell ref="G128:I128"/>
    <mergeCell ref="G129:I129"/>
    <mergeCell ref="G130:I130"/>
    <mergeCell ref="G123:I123"/>
    <mergeCell ref="G124:I124"/>
    <mergeCell ref="G125:I125"/>
    <mergeCell ref="G126:I126"/>
    <mergeCell ref="G119:I119"/>
    <mergeCell ref="G120:I120"/>
    <mergeCell ref="G121:I121"/>
    <mergeCell ref="G122:I122"/>
    <mergeCell ref="G115:I115"/>
    <mergeCell ref="G116:I116"/>
    <mergeCell ref="G117:I117"/>
    <mergeCell ref="G118:I118"/>
    <mergeCell ref="G111:I111"/>
    <mergeCell ref="G112:I112"/>
    <mergeCell ref="G113:I113"/>
    <mergeCell ref="G114:I114"/>
    <mergeCell ref="G107:I107"/>
    <mergeCell ref="G108:I108"/>
    <mergeCell ref="G109:I109"/>
    <mergeCell ref="G110:I110"/>
    <mergeCell ref="G103:I103"/>
    <mergeCell ref="G104:I104"/>
    <mergeCell ref="G105:I105"/>
    <mergeCell ref="G106:I106"/>
    <mergeCell ref="G99:I99"/>
    <mergeCell ref="G100:I100"/>
    <mergeCell ref="G101:I101"/>
    <mergeCell ref="G102:I102"/>
    <mergeCell ref="D87:F87"/>
    <mergeCell ref="A11:A15"/>
    <mergeCell ref="D86:F86"/>
    <mergeCell ref="G88:I88"/>
    <mergeCell ref="D14:F14"/>
    <mergeCell ref="G14:I14"/>
    <mergeCell ref="B11:B15"/>
    <mergeCell ref="G89:I89"/>
    <mergeCell ref="G90:I90"/>
    <mergeCell ref="G91:I91"/>
    <mergeCell ref="G11:I11"/>
    <mergeCell ref="D12:F12"/>
    <mergeCell ref="G12:I12"/>
    <mergeCell ref="D13:F13"/>
    <mergeCell ref="B3:J3"/>
    <mergeCell ref="B4:J4"/>
    <mergeCell ref="B5:J5"/>
    <mergeCell ref="B6:J6"/>
    <mergeCell ref="B7:J7"/>
    <mergeCell ref="D16:F16"/>
    <mergeCell ref="C11:C15"/>
    <mergeCell ref="D11:F11"/>
    <mergeCell ref="D15:F15"/>
    <mergeCell ref="G13:I13"/>
    <mergeCell ref="G97:I97"/>
    <mergeCell ref="G98:I98"/>
    <mergeCell ref="H8:I8"/>
    <mergeCell ref="G94:I94"/>
    <mergeCell ref="G95:I95"/>
    <mergeCell ref="G96:I96"/>
    <mergeCell ref="A9:J9"/>
    <mergeCell ref="G93:I93"/>
    <mergeCell ref="G92:I92"/>
    <mergeCell ref="D17:F17"/>
  </mergeCells>
  <printOptions horizontalCentered="1"/>
  <pageMargins left="0.3937007874015748" right="0.35433070866141736" top="0.2755905511811024" bottom="0.2362204724409449" header="0.2362204724409449" footer="0.2755905511811024"/>
  <pageSetup horizontalDpi="600" verticalDpi="600" orientation="portrait" paperSize="9" scale="67" r:id="rId1"/>
  <rowBreaks count="1" manualBreakCount="1"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5"/>
  <sheetViews>
    <sheetView view="pageBreakPreview" zoomScale="60" zoomScaleNormal="115" zoomScalePageLayoutView="0" workbookViewId="0" topLeftCell="A1">
      <selection activeCell="J29" sqref="J29"/>
    </sheetView>
  </sheetViews>
  <sheetFormatPr defaultColWidth="9.00390625" defaultRowHeight="12.75"/>
  <cols>
    <col min="1" max="1" width="17.625" style="30" customWidth="1"/>
    <col min="2" max="2" width="44.75390625" style="30" customWidth="1"/>
    <col min="3" max="3" width="8.375" style="30" customWidth="1"/>
    <col min="4" max="4" width="5.75390625" style="30" customWidth="1"/>
    <col min="5" max="5" width="2.625" style="30" customWidth="1"/>
    <col min="6" max="7" width="2.875" style="30" customWidth="1"/>
    <col min="8" max="8" width="16.625" style="30" bestFit="1" customWidth="1"/>
    <col min="9" max="9" width="16.00390625" style="30" customWidth="1"/>
    <col min="10" max="16384" width="9.125" style="30" customWidth="1"/>
  </cols>
  <sheetData>
    <row r="1" ht="13.5">
      <c r="I1" s="3" t="s">
        <v>110</v>
      </c>
    </row>
    <row r="2" ht="13.5">
      <c r="I2" s="4" t="s">
        <v>144</v>
      </c>
    </row>
    <row r="3" spans="1:9" ht="12.75">
      <c r="A3" s="75" t="s">
        <v>320</v>
      </c>
      <c r="B3" s="167" t="str">
        <f>'[1]OP'!B6</f>
        <v>Tvornica cementa Kakanj d.d. Kakanj</v>
      </c>
      <c r="C3" s="168"/>
      <c r="D3" s="168"/>
      <c r="E3" s="168"/>
      <c r="F3" s="168"/>
      <c r="G3" s="168"/>
      <c r="H3" s="168"/>
      <c r="I3" s="169"/>
    </row>
    <row r="4" spans="1:9" ht="12.75">
      <c r="A4" s="75" t="s">
        <v>163</v>
      </c>
      <c r="B4" s="167" t="str">
        <f>'[1]OP'!B7</f>
        <v>Selima ef.Merdanovića br.146</v>
      </c>
      <c r="C4" s="168"/>
      <c r="D4" s="168"/>
      <c r="E4" s="168"/>
      <c r="F4" s="168"/>
      <c r="G4" s="168"/>
      <c r="H4" s="168"/>
      <c r="I4" s="169"/>
    </row>
    <row r="5" spans="1:9" ht="12.75">
      <c r="A5" s="75" t="s">
        <v>164</v>
      </c>
      <c r="B5" s="148" t="str">
        <f>'[1]BU'!B5</f>
        <v>23.51</v>
      </c>
      <c r="C5" s="170"/>
      <c r="D5" s="170"/>
      <c r="E5" s="170"/>
      <c r="F5" s="170"/>
      <c r="G5" s="170"/>
      <c r="H5" s="170"/>
      <c r="I5" s="171"/>
    </row>
    <row r="6" spans="1:9" ht="12.75">
      <c r="A6" s="75" t="s">
        <v>165</v>
      </c>
      <c r="B6" s="148">
        <f>'[1]BU'!B6</f>
        <v>4218003250008</v>
      </c>
      <c r="C6" s="170"/>
      <c r="D6" s="170"/>
      <c r="E6" s="170"/>
      <c r="F6" s="170"/>
      <c r="G6" s="170"/>
      <c r="H6" s="170"/>
      <c r="I6" s="171"/>
    </row>
    <row r="7" spans="1:9" ht="12.75">
      <c r="A7" s="75" t="s">
        <v>166</v>
      </c>
      <c r="B7" s="148" t="str">
        <f>'[1]BU'!B7</f>
        <v>U/I-2507/00</v>
      </c>
      <c r="C7" s="170"/>
      <c r="D7" s="170"/>
      <c r="E7" s="170"/>
      <c r="F7" s="170"/>
      <c r="G7" s="170"/>
      <c r="H7" s="170"/>
      <c r="I7" s="171"/>
    </row>
    <row r="8" spans="6:9" ht="12.75">
      <c r="F8" s="45"/>
      <c r="G8" s="45"/>
      <c r="H8" s="45"/>
      <c r="I8" s="45"/>
    </row>
    <row r="10" spans="1:9" ht="13.5" thickBot="1">
      <c r="A10" s="172" t="s">
        <v>492</v>
      </c>
      <c r="B10" s="172"/>
      <c r="C10" s="172"/>
      <c r="D10" s="172"/>
      <c r="E10" s="172"/>
      <c r="F10" s="172"/>
      <c r="G10" s="172"/>
      <c r="H10" s="172"/>
      <c r="I10" s="172"/>
    </row>
    <row r="11" spans="1:9" ht="14.25" thickBot="1" thickTop="1">
      <c r="A11" s="173" t="s">
        <v>493</v>
      </c>
      <c r="B11" s="173"/>
      <c r="C11" s="173"/>
      <c r="D11" s="173"/>
      <c r="E11" s="173"/>
      <c r="F11" s="173"/>
      <c r="G11" s="173"/>
      <c r="H11" s="173"/>
      <c r="I11" s="173"/>
    </row>
    <row r="12" spans="1:8" ht="13.5" thickTop="1">
      <c r="A12" s="59"/>
      <c r="B12" s="59"/>
      <c r="C12" s="59"/>
      <c r="D12" s="59"/>
      <c r="E12" s="59"/>
      <c r="F12" s="59"/>
      <c r="G12" s="59"/>
      <c r="H12" s="59"/>
    </row>
    <row r="13" spans="2:8" ht="12.75">
      <c r="B13" s="137" t="s">
        <v>630</v>
      </c>
      <c r="C13" s="137"/>
      <c r="D13" s="137"/>
      <c r="E13" s="137"/>
      <c r="F13" s="137"/>
      <c r="G13" s="137"/>
      <c r="H13" s="137"/>
    </row>
    <row r="15" ht="12.75">
      <c r="I15" s="60" t="s">
        <v>494</v>
      </c>
    </row>
    <row r="16" spans="1:9" ht="12.75" customHeight="1">
      <c r="A16" s="138" t="s">
        <v>594</v>
      </c>
      <c r="B16" s="166" t="s">
        <v>495</v>
      </c>
      <c r="C16" s="174" t="s">
        <v>169</v>
      </c>
      <c r="D16" s="166" t="s">
        <v>496</v>
      </c>
      <c r="E16" s="166" t="s">
        <v>497</v>
      </c>
      <c r="F16" s="166"/>
      <c r="G16" s="166"/>
      <c r="H16" s="166" t="s">
        <v>323</v>
      </c>
      <c r="I16" s="166"/>
    </row>
    <row r="17" spans="1:9" ht="12.75" customHeight="1">
      <c r="A17" s="151"/>
      <c r="B17" s="166"/>
      <c r="C17" s="174"/>
      <c r="D17" s="166"/>
      <c r="E17" s="166"/>
      <c r="F17" s="166"/>
      <c r="G17" s="166"/>
      <c r="H17" s="166"/>
      <c r="I17" s="166"/>
    </row>
    <row r="18" spans="1:9" ht="12.75">
      <c r="A18" s="151"/>
      <c r="B18" s="166"/>
      <c r="C18" s="174"/>
      <c r="D18" s="166"/>
      <c r="E18" s="166"/>
      <c r="F18" s="166"/>
      <c r="G18" s="166"/>
      <c r="H18" s="166"/>
      <c r="I18" s="166"/>
    </row>
    <row r="19" spans="1:9" ht="25.5" customHeight="1">
      <c r="A19" s="151"/>
      <c r="B19" s="166"/>
      <c r="C19" s="174"/>
      <c r="D19" s="166"/>
      <c r="E19" s="166"/>
      <c r="F19" s="166"/>
      <c r="G19" s="166"/>
      <c r="H19" s="166" t="s">
        <v>498</v>
      </c>
      <c r="I19" s="166" t="s">
        <v>499</v>
      </c>
    </row>
    <row r="20" spans="1:9" ht="12.75">
      <c r="A20" s="152"/>
      <c r="B20" s="166"/>
      <c r="C20" s="174"/>
      <c r="D20" s="166"/>
      <c r="E20" s="166"/>
      <c r="F20" s="166"/>
      <c r="G20" s="166"/>
      <c r="H20" s="166"/>
      <c r="I20" s="166"/>
    </row>
    <row r="21" spans="1:9" ht="12.75">
      <c r="A21" s="41">
        <v>1</v>
      </c>
      <c r="B21" s="41">
        <v>2</v>
      </c>
      <c r="C21" s="41">
        <v>3</v>
      </c>
      <c r="D21" s="41">
        <v>4</v>
      </c>
      <c r="E21" s="106">
        <v>5</v>
      </c>
      <c r="F21" s="106"/>
      <c r="G21" s="106"/>
      <c r="H21" s="41">
        <v>6</v>
      </c>
      <c r="I21" s="41">
        <v>7</v>
      </c>
    </row>
    <row r="22" spans="1:9" ht="27" customHeight="1">
      <c r="A22" s="41"/>
      <c r="B22" s="61" t="s">
        <v>500</v>
      </c>
      <c r="C22" s="41"/>
      <c r="D22" s="41"/>
      <c r="E22" s="106"/>
      <c r="F22" s="106"/>
      <c r="G22" s="106"/>
      <c r="H22" s="41"/>
      <c r="I22" s="41"/>
    </row>
    <row r="23" spans="1:9" ht="15" customHeight="1">
      <c r="A23" s="41" t="s">
        <v>501</v>
      </c>
      <c r="B23" s="55" t="s">
        <v>502</v>
      </c>
      <c r="C23" s="41"/>
      <c r="D23" s="41"/>
      <c r="E23" s="41">
        <v>4</v>
      </c>
      <c r="F23" s="41">
        <v>0</v>
      </c>
      <c r="G23" s="41">
        <v>1</v>
      </c>
      <c r="H23" s="81">
        <v>5285596</v>
      </c>
      <c r="I23" s="81">
        <v>9145832</v>
      </c>
    </row>
    <row r="24" spans="1:9" ht="13.5" customHeight="1">
      <c r="A24" s="41"/>
      <c r="B24" s="5" t="s">
        <v>503</v>
      </c>
      <c r="C24" s="41"/>
      <c r="D24" s="41"/>
      <c r="E24" s="41"/>
      <c r="F24" s="41"/>
      <c r="G24" s="41"/>
      <c r="H24" s="82"/>
      <c r="I24" s="82"/>
    </row>
    <row r="25" spans="1:9" ht="26.25" customHeight="1">
      <c r="A25" s="41" t="s">
        <v>504</v>
      </c>
      <c r="B25" s="5" t="s">
        <v>505</v>
      </c>
      <c r="C25" s="41"/>
      <c r="D25" s="41" t="s">
        <v>154</v>
      </c>
      <c r="E25" s="41"/>
      <c r="F25" s="41"/>
      <c r="G25" s="41"/>
      <c r="H25" s="82">
        <v>25691</v>
      </c>
      <c r="I25" s="82">
        <v>19144</v>
      </c>
    </row>
    <row r="26" spans="1:9" ht="15.75" customHeight="1">
      <c r="A26" s="41" t="s">
        <v>506</v>
      </c>
      <c r="B26" s="5" t="s">
        <v>155</v>
      </c>
      <c r="C26" s="41"/>
      <c r="D26" s="41" t="s">
        <v>507</v>
      </c>
      <c r="E26" s="41"/>
      <c r="F26" s="41"/>
      <c r="G26" s="41"/>
      <c r="H26" s="82">
        <v>0</v>
      </c>
      <c r="I26" s="82"/>
    </row>
    <row r="27" spans="1:9" ht="27" customHeight="1">
      <c r="A27" s="41" t="s">
        <v>508</v>
      </c>
      <c r="B27" s="5" t="s">
        <v>509</v>
      </c>
      <c r="C27" s="41"/>
      <c r="D27" s="41" t="s">
        <v>154</v>
      </c>
      <c r="E27" s="41"/>
      <c r="F27" s="41"/>
      <c r="G27" s="41"/>
      <c r="H27" s="82">
        <v>4236311</v>
      </c>
      <c r="I27" s="82">
        <v>4124218</v>
      </c>
    </row>
    <row r="28" spans="1:9" ht="15.75" customHeight="1">
      <c r="A28" s="41" t="s">
        <v>510</v>
      </c>
      <c r="B28" s="5" t="s">
        <v>156</v>
      </c>
      <c r="C28" s="41"/>
      <c r="D28" s="41" t="s">
        <v>507</v>
      </c>
      <c r="E28" s="41"/>
      <c r="F28" s="41"/>
      <c r="G28" s="41"/>
      <c r="H28" s="82">
        <v>464</v>
      </c>
      <c r="I28" s="82">
        <v>-48890</v>
      </c>
    </row>
    <row r="29" spans="1:9" ht="15.75" customHeight="1">
      <c r="A29" s="41" t="s">
        <v>511</v>
      </c>
      <c r="B29" s="5" t="s">
        <v>512</v>
      </c>
      <c r="C29" s="41"/>
      <c r="D29" s="41" t="s">
        <v>507</v>
      </c>
      <c r="E29" s="41"/>
      <c r="F29" s="41"/>
      <c r="G29" s="41"/>
      <c r="H29" s="82">
        <v>0</v>
      </c>
      <c r="I29" s="82"/>
    </row>
    <row r="30" spans="1:9" ht="13.5" customHeight="1">
      <c r="A30" s="41" t="s">
        <v>513</v>
      </c>
      <c r="B30" s="5" t="s">
        <v>514</v>
      </c>
      <c r="C30" s="41"/>
      <c r="D30" s="41" t="s">
        <v>507</v>
      </c>
      <c r="E30" s="41"/>
      <c r="F30" s="41"/>
      <c r="G30" s="41"/>
      <c r="H30" s="82">
        <v>0</v>
      </c>
      <c r="I30" s="82"/>
    </row>
    <row r="31" spans="1:9" ht="26.25" customHeight="1">
      <c r="A31" s="41" t="s">
        <v>515</v>
      </c>
      <c r="B31" s="5" t="s">
        <v>516</v>
      </c>
      <c r="C31" s="41"/>
      <c r="D31" s="41" t="s">
        <v>507</v>
      </c>
      <c r="E31" s="41"/>
      <c r="F31" s="41"/>
      <c r="G31" s="41"/>
      <c r="H31" s="82">
        <v>0</v>
      </c>
      <c r="I31" s="82"/>
    </row>
    <row r="32" spans="1:9" ht="15.75" customHeight="1">
      <c r="A32" s="57" t="s">
        <v>517</v>
      </c>
      <c r="B32" s="55" t="s">
        <v>93</v>
      </c>
      <c r="C32" s="41"/>
      <c r="D32" s="41"/>
      <c r="E32" s="41">
        <v>4</v>
      </c>
      <c r="F32" s="41">
        <v>0</v>
      </c>
      <c r="G32" s="41">
        <v>2</v>
      </c>
      <c r="H32" s="81">
        <v>4262466</v>
      </c>
      <c r="I32" s="81">
        <v>4094472</v>
      </c>
    </row>
    <row r="33" spans="1:9" ht="12.75" customHeight="1">
      <c r="A33" s="41" t="s">
        <v>518</v>
      </c>
      <c r="B33" s="5" t="s">
        <v>157</v>
      </c>
      <c r="C33" s="41"/>
      <c r="D33" s="41" t="s">
        <v>507</v>
      </c>
      <c r="E33" s="41"/>
      <c r="F33" s="41"/>
      <c r="G33" s="41"/>
      <c r="H33" s="82">
        <v>-3241672</v>
      </c>
      <c r="I33" s="82">
        <v>-639815</v>
      </c>
    </row>
    <row r="34" spans="1:9" ht="13.5" customHeight="1">
      <c r="A34" s="41" t="s">
        <v>519</v>
      </c>
      <c r="B34" s="5" t="s">
        <v>158</v>
      </c>
      <c r="C34" s="41"/>
      <c r="D34" s="41" t="s">
        <v>507</v>
      </c>
      <c r="E34" s="41"/>
      <c r="F34" s="41"/>
      <c r="G34" s="41"/>
      <c r="H34" s="82">
        <v>-3629160</v>
      </c>
      <c r="I34" s="82">
        <v>-3231785</v>
      </c>
    </row>
    <row r="35" spans="1:9" ht="14.25" customHeight="1">
      <c r="A35" s="41" t="s">
        <v>520</v>
      </c>
      <c r="B35" s="5" t="s">
        <v>521</v>
      </c>
      <c r="C35" s="41"/>
      <c r="D35" s="41" t="s">
        <v>507</v>
      </c>
      <c r="E35" s="41"/>
      <c r="F35" s="41"/>
      <c r="G35" s="41"/>
      <c r="H35" s="82">
        <v>214365</v>
      </c>
      <c r="I35" s="82">
        <v>163254</v>
      </c>
    </row>
    <row r="36" spans="1:9" ht="14.25" customHeight="1">
      <c r="A36" s="41" t="s">
        <v>522</v>
      </c>
      <c r="B36" s="5" t="s">
        <v>159</v>
      </c>
      <c r="C36" s="41"/>
      <c r="D36" s="41" t="s">
        <v>507</v>
      </c>
      <c r="E36" s="41"/>
      <c r="F36" s="41"/>
      <c r="G36" s="41"/>
      <c r="H36" s="82">
        <v>-30069</v>
      </c>
      <c r="I36" s="82">
        <v>-48292</v>
      </c>
    </row>
    <row r="37" spans="1:9" ht="14.25" customHeight="1">
      <c r="A37" s="41" t="s">
        <v>523</v>
      </c>
      <c r="B37" s="5" t="s">
        <v>524</v>
      </c>
      <c r="C37" s="41"/>
      <c r="D37" s="41" t="s">
        <v>507</v>
      </c>
      <c r="E37" s="41"/>
      <c r="F37" s="41"/>
      <c r="G37" s="41"/>
      <c r="H37" s="82">
        <v>966824</v>
      </c>
      <c r="I37" s="82">
        <v>-1154043</v>
      </c>
    </row>
    <row r="38" spans="1:9" ht="13.5" customHeight="1">
      <c r="A38" s="41" t="s">
        <v>525</v>
      </c>
      <c r="B38" s="5" t="s">
        <v>160</v>
      </c>
      <c r="C38" s="41"/>
      <c r="D38" s="41" t="s">
        <v>507</v>
      </c>
      <c r="E38" s="41"/>
      <c r="F38" s="41"/>
      <c r="G38" s="41"/>
      <c r="H38" s="82">
        <v>16643467</v>
      </c>
      <c r="I38" s="82">
        <v>15548047</v>
      </c>
    </row>
    <row r="39" spans="1:9" ht="15" customHeight="1">
      <c r="A39" s="41" t="s">
        <v>526</v>
      </c>
      <c r="B39" s="5" t="s">
        <v>161</v>
      </c>
      <c r="C39" s="41"/>
      <c r="D39" s="41" t="s">
        <v>507</v>
      </c>
      <c r="E39" s="41"/>
      <c r="F39" s="41"/>
      <c r="G39" s="41"/>
      <c r="H39" s="82">
        <v>227705</v>
      </c>
      <c r="I39" s="82">
        <v>216370</v>
      </c>
    </row>
    <row r="40" spans="1:9" ht="15.75" customHeight="1">
      <c r="A40" s="57" t="s">
        <v>527</v>
      </c>
      <c r="B40" s="55" t="s">
        <v>94</v>
      </c>
      <c r="C40" s="41"/>
      <c r="D40" s="41"/>
      <c r="E40" s="41">
        <v>4</v>
      </c>
      <c r="F40" s="41">
        <v>0</v>
      </c>
      <c r="G40" s="41">
        <v>3</v>
      </c>
      <c r="H40" s="81">
        <v>11151460</v>
      </c>
      <c r="I40" s="81">
        <v>10853736</v>
      </c>
    </row>
    <row r="41" spans="1:9" ht="15.75" customHeight="1">
      <c r="A41" s="57" t="s">
        <v>528</v>
      </c>
      <c r="B41" s="55" t="s">
        <v>95</v>
      </c>
      <c r="C41" s="41"/>
      <c r="D41" s="41"/>
      <c r="E41" s="41">
        <v>4</v>
      </c>
      <c r="F41" s="41">
        <v>0</v>
      </c>
      <c r="G41" s="41">
        <v>4</v>
      </c>
      <c r="H41" s="81">
        <v>20699522</v>
      </c>
      <c r="I41" s="81">
        <v>24094040</v>
      </c>
    </row>
    <row r="42" spans="1:9" ht="15" customHeight="1">
      <c r="A42" s="41"/>
      <c r="B42" s="5" t="s">
        <v>529</v>
      </c>
      <c r="C42" s="41"/>
      <c r="D42" s="41"/>
      <c r="E42" s="41"/>
      <c r="F42" s="41"/>
      <c r="G42" s="41"/>
      <c r="H42" s="82"/>
      <c r="I42" s="82"/>
    </row>
    <row r="43" spans="1:9" ht="15" customHeight="1">
      <c r="A43" s="57" t="s">
        <v>530</v>
      </c>
      <c r="B43" s="55" t="s">
        <v>96</v>
      </c>
      <c r="C43" s="41"/>
      <c r="D43" s="41"/>
      <c r="E43" s="41">
        <v>4</v>
      </c>
      <c r="F43" s="41">
        <v>0</v>
      </c>
      <c r="G43" s="41">
        <v>5</v>
      </c>
      <c r="H43" s="81">
        <f>SUM(H44:H49)</f>
        <v>168434</v>
      </c>
      <c r="I43" s="81">
        <v>95019</v>
      </c>
    </row>
    <row r="44" spans="1:9" ht="17.25" customHeight="1">
      <c r="A44" s="41" t="s">
        <v>531</v>
      </c>
      <c r="B44" s="5" t="s">
        <v>532</v>
      </c>
      <c r="C44" s="41"/>
      <c r="D44" s="41" t="s">
        <v>154</v>
      </c>
      <c r="E44" s="41">
        <v>4</v>
      </c>
      <c r="F44" s="41">
        <v>0</v>
      </c>
      <c r="G44" s="41">
        <v>6</v>
      </c>
      <c r="H44" s="82"/>
      <c r="I44" s="82">
        <v>20000</v>
      </c>
    </row>
    <row r="45" spans="1:9" ht="15.75" customHeight="1">
      <c r="A45" s="41" t="s">
        <v>533</v>
      </c>
      <c r="B45" s="5" t="s">
        <v>534</v>
      </c>
      <c r="C45" s="41"/>
      <c r="D45" s="41" t="s">
        <v>154</v>
      </c>
      <c r="E45" s="41">
        <v>4</v>
      </c>
      <c r="F45" s="41">
        <v>0</v>
      </c>
      <c r="G45" s="41">
        <v>7</v>
      </c>
      <c r="H45" s="82"/>
      <c r="I45" s="82"/>
    </row>
    <row r="46" spans="1:9" ht="15" customHeight="1">
      <c r="A46" s="41" t="s">
        <v>535</v>
      </c>
      <c r="B46" s="5" t="s">
        <v>536</v>
      </c>
      <c r="C46" s="41"/>
      <c r="D46" s="41" t="s">
        <v>154</v>
      </c>
      <c r="E46" s="41">
        <v>4</v>
      </c>
      <c r="F46" s="41">
        <v>0</v>
      </c>
      <c r="G46" s="41">
        <v>8</v>
      </c>
      <c r="H46" s="82"/>
      <c r="I46" s="82"/>
    </row>
    <row r="47" spans="1:9" ht="12.75" customHeight="1">
      <c r="A47" s="41" t="s">
        <v>537</v>
      </c>
      <c r="B47" s="5" t="s">
        <v>538</v>
      </c>
      <c r="C47" s="41"/>
      <c r="D47" s="41" t="s">
        <v>154</v>
      </c>
      <c r="E47" s="41">
        <v>4</v>
      </c>
      <c r="F47" s="41">
        <v>0</v>
      </c>
      <c r="G47" s="41">
        <v>9</v>
      </c>
      <c r="H47" s="82"/>
      <c r="I47" s="82"/>
    </row>
    <row r="48" spans="1:9" ht="12.75" customHeight="1">
      <c r="A48" s="41" t="s">
        <v>539</v>
      </c>
      <c r="B48" s="5" t="s">
        <v>540</v>
      </c>
      <c r="C48" s="41"/>
      <c r="D48" s="41" t="s">
        <v>154</v>
      </c>
      <c r="E48" s="41">
        <v>4</v>
      </c>
      <c r="F48" s="41">
        <v>1</v>
      </c>
      <c r="G48" s="41">
        <v>0</v>
      </c>
      <c r="H48" s="82"/>
      <c r="I48" s="82"/>
    </row>
    <row r="49" spans="1:9" ht="13.5" customHeight="1">
      <c r="A49" s="41" t="s">
        <v>541</v>
      </c>
      <c r="B49" s="5" t="s">
        <v>542</v>
      </c>
      <c r="C49" s="41"/>
      <c r="D49" s="41" t="s">
        <v>154</v>
      </c>
      <c r="E49" s="41">
        <v>4</v>
      </c>
      <c r="F49" s="41">
        <v>1</v>
      </c>
      <c r="G49" s="41">
        <v>1</v>
      </c>
      <c r="H49" s="82">
        <v>168434</v>
      </c>
      <c r="I49" s="82">
        <v>75019</v>
      </c>
    </row>
    <row r="50" spans="1:9" ht="15.75" customHeight="1">
      <c r="A50" s="57" t="s">
        <v>543</v>
      </c>
      <c r="B50" s="55" t="s">
        <v>97</v>
      </c>
      <c r="C50" s="41"/>
      <c r="D50" s="41"/>
      <c r="E50" s="41">
        <v>4</v>
      </c>
      <c r="F50" s="41">
        <v>1</v>
      </c>
      <c r="G50" s="41">
        <v>2</v>
      </c>
      <c r="H50" s="81">
        <f>SUM(H51:H54)</f>
        <v>1391656</v>
      </c>
      <c r="I50" s="81">
        <v>3602577</v>
      </c>
    </row>
    <row r="51" spans="1:9" ht="15" customHeight="1">
      <c r="A51" s="41" t="s">
        <v>544</v>
      </c>
      <c r="B51" s="5" t="s">
        <v>545</v>
      </c>
      <c r="C51" s="41"/>
      <c r="D51" s="41" t="s">
        <v>162</v>
      </c>
      <c r="E51" s="41">
        <v>4</v>
      </c>
      <c r="F51" s="41">
        <v>1</v>
      </c>
      <c r="G51" s="41">
        <v>3</v>
      </c>
      <c r="H51" s="82">
        <v>90000</v>
      </c>
      <c r="I51" s="82"/>
    </row>
    <row r="52" spans="1:9" ht="13.5" customHeight="1">
      <c r="A52" s="41" t="s">
        <v>546</v>
      </c>
      <c r="B52" s="5" t="s">
        <v>547</v>
      </c>
      <c r="C52" s="41"/>
      <c r="D52" s="41" t="s">
        <v>162</v>
      </c>
      <c r="E52" s="41">
        <v>4</v>
      </c>
      <c r="F52" s="41">
        <v>1</v>
      </c>
      <c r="G52" s="41">
        <v>4</v>
      </c>
      <c r="H52" s="82"/>
      <c r="I52" s="82"/>
    </row>
    <row r="53" spans="1:9" ht="14.25" customHeight="1">
      <c r="A53" s="41" t="s">
        <v>548</v>
      </c>
      <c r="B53" s="5" t="s">
        <v>549</v>
      </c>
      <c r="C53" s="41"/>
      <c r="D53" s="41" t="s">
        <v>162</v>
      </c>
      <c r="E53" s="41">
        <v>4</v>
      </c>
      <c r="F53" s="41">
        <v>1</v>
      </c>
      <c r="G53" s="41">
        <v>5</v>
      </c>
      <c r="H53" s="82">
        <v>1301656</v>
      </c>
      <c r="I53" s="82">
        <v>3602577</v>
      </c>
    </row>
    <row r="54" spans="1:9" ht="16.5" customHeight="1">
      <c r="A54" s="41" t="s">
        <v>550</v>
      </c>
      <c r="B54" s="5" t="s">
        <v>551</v>
      </c>
      <c r="C54" s="41"/>
      <c r="D54" s="41" t="s">
        <v>162</v>
      </c>
      <c r="E54" s="41">
        <v>4</v>
      </c>
      <c r="F54" s="41">
        <v>1</v>
      </c>
      <c r="G54" s="41">
        <v>6</v>
      </c>
      <c r="H54" s="82"/>
      <c r="I54" s="82"/>
    </row>
    <row r="55" spans="1:9" ht="15.75" customHeight="1">
      <c r="A55" s="57">
        <v>31</v>
      </c>
      <c r="B55" s="55" t="s">
        <v>98</v>
      </c>
      <c r="C55" s="41"/>
      <c r="D55" s="41"/>
      <c r="E55" s="41">
        <v>4</v>
      </c>
      <c r="F55" s="41">
        <v>1</v>
      </c>
      <c r="G55" s="41">
        <v>7</v>
      </c>
      <c r="H55" s="81"/>
      <c r="I55" s="81"/>
    </row>
    <row r="56" spans="1:9" ht="14.25" customHeight="1">
      <c r="A56" s="57" t="s">
        <v>552</v>
      </c>
      <c r="B56" s="55" t="s">
        <v>99</v>
      </c>
      <c r="C56" s="41"/>
      <c r="D56" s="41"/>
      <c r="E56" s="41">
        <v>4</v>
      </c>
      <c r="F56" s="41">
        <v>1</v>
      </c>
      <c r="G56" s="41">
        <v>8</v>
      </c>
      <c r="H56" s="81">
        <f>H50-H43</f>
        <v>1223222</v>
      </c>
      <c r="I56" s="81">
        <v>3507558</v>
      </c>
    </row>
    <row r="57" spans="1:9" ht="27" customHeight="1">
      <c r="A57" s="41"/>
      <c r="B57" s="5" t="s">
        <v>553</v>
      </c>
      <c r="C57" s="41"/>
      <c r="D57" s="41"/>
      <c r="E57" s="41"/>
      <c r="F57" s="41"/>
      <c r="G57" s="41"/>
      <c r="H57" s="82"/>
      <c r="I57" s="82"/>
    </row>
    <row r="58" spans="1:9" ht="14.25" customHeight="1">
      <c r="A58" s="57" t="s">
        <v>554</v>
      </c>
      <c r="B58" s="55" t="s">
        <v>100</v>
      </c>
      <c r="C58" s="41"/>
      <c r="D58" s="41"/>
      <c r="E58" s="41">
        <v>4</v>
      </c>
      <c r="F58" s="41">
        <v>1</v>
      </c>
      <c r="G58" s="41">
        <v>9</v>
      </c>
      <c r="H58" s="81">
        <f>SUM(H59:H62)</f>
        <v>0</v>
      </c>
      <c r="I58" s="81">
        <v>8897</v>
      </c>
    </row>
    <row r="59" spans="1:9" ht="13.5" customHeight="1">
      <c r="A59" s="41" t="s">
        <v>555</v>
      </c>
      <c r="B59" s="5" t="s">
        <v>556</v>
      </c>
      <c r="C59" s="41"/>
      <c r="D59" s="41" t="s">
        <v>154</v>
      </c>
      <c r="E59" s="41">
        <v>4</v>
      </c>
      <c r="F59" s="41">
        <v>2</v>
      </c>
      <c r="G59" s="41">
        <v>0</v>
      </c>
      <c r="H59" s="82"/>
      <c r="I59" s="82"/>
    </row>
    <row r="60" spans="1:9" ht="12.75" customHeight="1">
      <c r="A60" s="41" t="s">
        <v>557</v>
      </c>
      <c r="B60" s="5" t="s">
        <v>558</v>
      </c>
      <c r="C60" s="41"/>
      <c r="D60" s="41" t="s">
        <v>154</v>
      </c>
      <c r="E60" s="41">
        <v>4</v>
      </c>
      <c r="F60" s="41">
        <v>2</v>
      </c>
      <c r="G60" s="41">
        <v>1</v>
      </c>
      <c r="H60" s="82"/>
      <c r="I60" s="82"/>
    </row>
    <row r="61" spans="1:9" ht="12.75" customHeight="1">
      <c r="A61" s="41" t="s">
        <v>559</v>
      </c>
      <c r="B61" s="5" t="s">
        <v>560</v>
      </c>
      <c r="C61" s="41"/>
      <c r="D61" s="41" t="s">
        <v>154</v>
      </c>
      <c r="E61" s="41">
        <v>4</v>
      </c>
      <c r="F61" s="41">
        <v>2</v>
      </c>
      <c r="G61" s="41">
        <v>2</v>
      </c>
      <c r="H61" s="82"/>
      <c r="I61" s="82"/>
    </row>
    <row r="62" spans="1:9" ht="27.75" customHeight="1">
      <c r="A62" s="41" t="s">
        <v>561</v>
      </c>
      <c r="B62" s="5" t="s">
        <v>562</v>
      </c>
      <c r="C62" s="41"/>
      <c r="D62" s="41" t="s">
        <v>154</v>
      </c>
      <c r="E62" s="41">
        <v>4</v>
      </c>
      <c r="F62" s="41">
        <v>2</v>
      </c>
      <c r="G62" s="41">
        <v>3</v>
      </c>
      <c r="H62" s="82"/>
      <c r="I62" s="82">
        <v>8897</v>
      </c>
    </row>
    <row r="63" spans="1:9" ht="14.25" customHeight="1">
      <c r="A63" s="57" t="s">
        <v>563</v>
      </c>
      <c r="B63" s="55" t="s">
        <v>101</v>
      </c>
      <c r="C63" s="41"/>
      <c r="D63" s="41"/>
      <c r="E63" s="41">
        <v>4</v>
      </c>
      <c r="F63" s="41">
        <v>2</v>
      </c>
      <c r="G63" s="41">
        <v>4</v>
      </c>
      <c r="H63" s="81">
        <f>SUM(H64:H69)</f>
        <v>16773476</v>
      </c>
      <c r="I63" s="81">
        <v>15920587</v>
      </c>
    </row>
    <row r="64" spans="1:9" ht="12.75" customHeight="1">
      <c r="A64" s="41" t="s">
        <v>564</v>
      </c>
      <c r="B64" s="5" t="s">
        <v>565</v>
      </c>
      <c r="C64" s="41"/>
      <c r="D64" s="41" t="s">
        <v>162</v>
      </c>
      <c r="E64" s="41">
        <v>4</v>
      </c>
      <c r="F64" s="41">
        <v>2</v>
      </c>
      <c r="G64" s="41">
        <v>5</v>
      </c>
      <c r="H64" s="82"/>
      <c r="I64" s="82"/>
    </row>
    <row r="65" spans="1:9" ht="15.75" customHeight="1">
      <c r="A65" s="41" t="s">
        <v>566</v>
      </c>
      <c r="B65" s="5" t="s">
        <v>567</v>
      </c>
      <c r="C65" s="41"/>
      <c r="D65" s="41" t="s">
        <v>162</v>
      </c>
      <c r="E65" s="41">
        <v>4</v>
      </c>
      <c r="F65" s="41">
        <v>2</v>
      </c>
      <c r="G65" s="41">
        <v>6</v>
      </c>
      <c r="H65" s="82"/>
      <c r="I65" s="82"/>
    </row>
    <row r="66" spans="1:9" ht="14.25" customHeight="1">
      <c r="A66" s="41" t="s">
        <v>568</v>
      </c>
      <c r="B66" s="5" t="s">
        <v>569</v>
      </c>
      <c r="C66" s="41"/>
      <c r="D66" s="41" t="s">
        <v>162</v>
      </c>
      <c r="E66" s="41">
        <v>4</v>
      </c>
      <c r="F66" s="41">
        <v>2</v>
      </c>
      <c r="G66" s="41">
        <v>7</v>
      </c>
      <c r="H66" s="82"/>
      <c r="I66" s="82"/>
    </row>
    <row r="67" spans="1:9" ht="12" customHeight="1">
      <c r="A67" s="41" t="s">
        <v>570</v>
      </c>
      <c r="B67" s="5" t="s">
        <v>571</v>
      </c>
      <c r="C67" s="41"/>
      <c r="D67" s="41" t="s">
        <v>162</v>
      </c>
      <c r="E67" s="41">
        <v>4</v>
      </c>
      <c r="F67" s="41">
        <v>2</v>
      </c>
      <c r="G67" s="41">
        <v>8</v>
      </c>
      <c r="H67" s="82"/>
      <c r="I67" s="82"/>
    </row>
    <row r="68" spans="1:9" ht="13.5" customHeight="1">
      <c r="A68" s="41" t="s">
        <v>572</v>
      </c>
      <c r="B68" s="5" t="s">
        <v>573</v>
      </c>
      <c r="C68" s="41"/>
      <c r="D68" s="41" t="s">
        <v>162</v>
      </c>
      <c r="E68" s="41">
        <v>4</v>
      </c>
      <c r="F68" s="41">
        <v>2</v>
      </c>
      <c r="G68" s="41">
        <v>9</v>
      </c>
      <c r="H68" s="82">
        <v>16773476</v>
      </c>
      <c r="I68" s="82">
        <v>15920587</v>
      </c>
    </row>
    <row r="69" spans="1:9" ht="27" customHeight="1">
      <c r="A69" s="41" t="s">
        <v>574</v>
      </c>
      <c r="B69" s="5" t="s">
        <v>575</v>
      </c>
      <c r="C69" s="41"/>
      <c r="D69" s="41" t="s">
        <v>162</v>
      </c>
      <c r="E69" s="41">
        <v>4</v>
      </c>
      <c r="F69" s="41">
        <v>3</v>
      </c>
      <c r="G69" s="41">
        <v>0</v>
      </c>
      <c r="H69" s="82"/>
      <c r="I69" s="82"/>
    </row>
    <row r="70" spans="1:9" ht="14.25" customHeight="1">
      <c r="A70" s="57" t="s">
        <v>576</v>
      </c>
      <c r="B70" s="55" t="s">
        <v>102</v>
      </c>
      <c r="C70" s="41"/>
      <c r="D70" s="41"/>
      <c r="E70" s="41">
        <v>4</v>
      </c>
      <c r="F70" s="41">
        <v>3</v>
      </c>
      <c r="G70" s="41">
        <v>1</v>
      </c>
      <c r="H70" s="81"/>
      <c r="I70" s="81"/>
    </row>
    <row r="71" spans="1:9" ht="14.25" customHeight="1">
      <c r="A71" s="57" t="s">
        <v>577</v>
      </c>
      <c r="B71" s="55" t="s">
        <v>103</v>
      </c>
      <c r="C71" s="41"/>
      <c r="D71" s="41"/>
      <c r="E71" s="41">
        <v>4</v>
      </c>
      <c r="F71" s="41">
        <v>3</v>
      </c>
      <c r="G71" s="41">
        <v>2</v>
      </c>
      <c r="H71" s="81">
        <f>H63-H58</f>
        <v>16773476</v>
      </c>
      <c r="I71" s="81">
        <v>15911690</v>
      </c>
    </row>
    <row r="72" spans="1:9" ht="13.5" customHeight="1">
      <c r="A72" s="57" t="s">
        <v>578</v>
      </c>
      <c r="B72" s="5" t="s">
        <v>579</v>
      </c>
      <c r="C72" s="41"/>
      <c r="D72" s="41"/>
      <c r="E72" s="41">
        <v>4</v>
      </c>
      <c r="F72" s="41">
        <v>3</v>
      </c>
      <c r="G72" s="41">
        <v>3</v>
      </c>
      <c r="H72" s="82">
        <f>H41+H55+H70</f>
        <v>20699522</v>
      </c>
      <c r="I72" s="82">
        <v>24094040</v>
      </c>
    </row>
    <row r="73" spans="1:9" ht="14.25" customHeight="1">
      <c r="A73" s="57" t="s">
        <v>580</v>
      </c>
      <c r="B73" s="5" t="s">
        <v>581</v>
      </c>
      <c r="C73" s="41"/>
      <c r="D73" s="41"/>
      <c r="E73" s="41">
        <v>4</v>
      </c>
      <c r="F73" s="41">
        <v>3</v>
      </c>
      <c r="G73" s="41">
        <v>4</v>
      </c>
      <c r="H73" s="82">
        <v>17996698</v>
      </c>
      <c r="I73" s="82">
        <v>19419248</v>
      </c>
    </row>
    <row r="74" spans="1:9" ht="12.75" customHeight="1">
      <c r="A74" s="57" t="s">
        <v>582</v>
      </c>
      <c r="B74" s="5" t="s">
        <v>583</v>
      </c>
      <c r="C74" s="41"/>
      <c r="D74" s="41"/>
      <c r="E74" s="41">
        <v>4</v>
      </c>
      <c r="F74" s="41">
        <v>3</v>
      </c>
      <c r="G74" s="41">
        <v>5</v>
      </c>
      <c r="H74" s="82">
        <f>H72-H73</f>
        <v>2702824</v>
      </c>
      <c r="I74" s="82">
        <v>4674792</v>
      </c>
    </row>
    <row r="75" spans="1:9" ht="13.5" customHeight="1">
      <c r="A75" s="57" t="s">
        <v>584</v>
      </c>
      <c r="B75" s="5" t="s">
        <v>585</v>
      </c>
      <c r="C75" s="41"/>
      <c r="D75" s="41"/>
      <c r="E75" s="41">
        <v>4</v>
      </c>
      <c r="F75" s="41">
        <v>3</v>
      </c>
      <c r="G75" s="41">
        <v>6</v>
      </c>
      <c r="H75" s="82"/>
      <c r="I75" s="82"/>
    </row>
    <row r="76" spans="1:9" ht="13.5" customHeight="1">
      <c r="A76" s="57" t="s">
        <v>586</v>
      </c>
      <c r="B76" s="5" t="s">
        <v>587</v>
      </c>
      <c r="C76" s="41"/>
      <c r="D76" s="41"/>
      <c r="E76" s="41">
        <v>4</v>
      </c>
      <c r="F76" s="41">
        <v>3</v>
      </c>
      <c r="G76" s="41">
        <v>7</v>
      </c>
      <c r="H76" s="82">
        <v>34790659</v>
      </c>
      <c r="I76" s="82">
        <v>37336736</v>
      </c>
    </row>
    <row r="77" spans="1:9" ht="14.25" customHeight="1">
      <c r="A77" s="57" t="s">
        <v>588</v>
      </c>
      <c r="B77" s="5" t="s">
        <v>589</v>
      </c>
      <c r="C77" s="41"/>
      <c r="D77" s="41" t="s">
        <v>154</v>
      </c>
      <c r="E77" s="41">
        <v>4</v>
      </c>
      <c r="F77" s="41">
        <v>3</v>
      </c>
      <c r="G77" s="41">
        <v>8</v>
      </c>
      <c r="H77" s="82"/>
      <c r="I77" s="82"/>
    </row>
    <row r="78" spans="1:9" ht="15" customHeight="1">
      <c r="A78" s="57" t="s">
        <v>590</v>
      </c>
      <c r="B78" s="5" t="s">
        <v>591</v>
      </c>
      <c r="C78" s="41"/>
      <c r="D78" s="41" t="s">
        <v>162</v>
      </c>
      <c r="E78" s="41">
        <v>4</v>
      </c>
      <c r="F78" s="41">
        <v>3</v>
      </c>
      <c r="G78" s="41">
        <v>9</v>
      </c>
      <c r="H78" s="82"/>
      <c r="I78" s="82"/>
    </row>
    <row r="79" spans="1:9" ht="26.25" customHeight="1">
      <c r="A79" s="57" t="s">
        <v>592</v>
      </c>
      <c r="B79" s="5" t="s">
        <v>593</v>
      </c>
      <c r="C79" s="41"/>
      <c r="D79" s="41"/>
      <c r="E79" s="41">
        <v>4</v>
      </c>
      <c r="F79" s="41">
        <v>4</v>
      </c>
      <c r="G79" s="41">
        <v>0</v>
      </c>
      <c r="H79" s="82">
        <v>37493483</v>
      </c>
      <c r="I79" s="82">
        <v>42011528</v>
      </c>
    </row>
    <row r="81" spans="1:9" ht="13.5">
      <c r="A81" s="62"/>
      <c r="B81" s="137" t="s">
        <v>617</v>
      </c>
      <c r="C81" s="137"/>
      <c r="I81" s="30" t="s">
        <v>317</v>
      </c>
    </row>
    <row r="82" spans="1:9" ht="13.5">
      <c r="A82" s="62"/>
      <c r="B82" s="137" t="s">
        <v>629</v>
      </c>
      <c r="C82" s="137"/>
      <c r="E82" s="45"/>
      <c r="F82" s="45"/>
      <c r="H82" s="30" t="s">
        <v>318</v>
      </c>
      <c r="I82" s="51"/>
    </row>
    <row r="85" ht="12.75">
      <c r="H85" s="90"/>
    </row>
  </sheetData>
  <sheetProtection/>
  <mergeCells count="20">
    <mergeCell ref="A11:I11"/>
    <mergeCell ref="E21:G21"/>
    <mergeCell ref="E22:G22"/>
    <mergeCell ref="B81:C81"/>
    <mergeCell ref="B82:C82"/>
    <mergeCell ref="C16:C20"/>
    <mergeCell ref="D16:D20"/>
    <mergeCell ref="E16:G20"/>
    <mergeCell ref="B13:H13"/>
    <mergeCell ref="A16:A20"/>
    <mergeCell ref="B16:B20"/>
    <mergeCell ref="H16:I18"/>
    <mergeCell ref="H19:H20"/>
    <mergeCell ref="I19:I20"/>
    <mergeCell ref="B3:I3"/>
    <mergeCell ref="B4:I4"/>
    <mergeCell ref="B5:I5"/>
    <mergeCell ref="B6:I6"/>
    <mergeCell ref="B7:I7"/>
    <mergeCell ref="A10:I10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115" zoomScaleSheetLayoutView="115" zoomScalePageLayoutView="0" workbookViewId="0" topLeftCell="A34">
      <selection activeCell="A11" sqref="A11:IV12"/>
    </sheetView>
  </sheetViews>
  <sheetFormatPr defaultColWidth="9.00390625" defaultRowHeight="12.75"/>
  <cols>
    <col min="1" max="1" width="55.00390625" style="30" customWidth="1"/>
    <col min="2" max="2" width="2.75390625" style="30" customWidth="1"/>
    <col min="3" max="3" width="2.25390625" style="30" customWidth="1"/>
    <col min="4" max="4" width="2.75390625" style="30" customWidth="1"/>
    <col min="5" max="12" width="16.75390625" style="30" customWidth="1"/>
    <col min="13" max="16384" width="9.125" style="30" customWidth="1"/>
  </cols>
  <sheetData>
    <row r="1" spans="8:12" ht="13.5">
      <c r="H1" s="6"/>
      <c r="K1" s="58"/>
      <c r="L1" s="3" t="s">
        <v>110</v>
      </c>
    </row>
    <row r="2" spans="8:12" ht="13.5">
      <c r="H2" s="6"/>
      <c r="K2" s="183" t="s">
        <v>146</v>
      </c>
      <c r="L2" s="184"/>
    </row>
    <row r="3" spans="1:12" ht="12.75">
      <c r="A3" s="75" t="s">
        <v>320</v>
      </c>
      <c r="B3" s="147" t="str">
        <f>'[1]OP'!B6</f>
        <v>Tvornica cementa Kakanj d.d. Kakanj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2.75">
      <c r="A4" s="75" t="s">
        <v>163</v>
      </c>
      <c r="B4" s="147" t="str">
        <f>'[1]OP'!B7</f>
        <v>Selima ef.Merdanovića br.146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2.75">
      <c r="A5" s="75" t="s">
        <v>164</v>
      </c>
      <c r="B5" s="185" t="str">
        <f>'[1]BU'!B5</f>
        <v>23.51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ht="12.75">
      <c r="A6" s="75" t="s">
        <v>166</v>
      </c>
      <c r="B6" s="185" t="str">
        <f>'[1]BU'!B7</f>
        <v>U/I-2507/00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8" spans="1:12" ht="16.5" thickBot="1">
      <c r="A8" s="175" t="s">
        <v>0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ht="13.5" thickTop="1">
      <c r="A9" s="176" t="s">
        <v>631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</row>
    <row r="11" ht="0.75" customHeight="1"/>
    <row r="12" ht="12.75" hidden="1"/>
    <row r="13" spans="1:12" ht="26.25" customHeight="1">
      <c r="A13" s="166" t="s">
        <v>1</v>
      </c>
      <c r="B13" s="177" t="s">
        <v>497</v>
      </c>
      <c r="C13" s="177"/>
      <c r="D13" s="177"/>
      <c r="E13" s="106" t="s">
        <v>2</v>
      </c>
      <c r="F13" s="106"/>
      <c r="G13" s="106"/>
      <c r="H13" s="106"/>
      <c r="I13" s="106"/>
      <c r="J13" s="106"/>
      <c r="K13" s="177" t="s">
        <v>3</v>
      </c>
      <c r="L13" s="177" t="s">
        <v>4</v>
      </c>
    </row>
    <row r="14" spans="1:12" ht="15" customHeight="1">
      <c r="A14" s="166"/>
      <c r="B14" s="177"/>
      <c r="C14" s="177"/>
      <c r="D14" s="177"/>
      <c r="E14" s="106"/>
      <c r="F14" s="106"/>
      <c r="G14" s="106"/>
      <c r="H14" s="106"/>
      <c r="I14" s="106"/>
      <c r="J14" s="106"/>
      <c r="K14" s="177"/>
      <c r="L14" s="177"/>
    </row>
    <row r="15" spans="1:12" ht="16.5" customHeight="1" hidden="1">
      <c r="A15" s="166"/>
      <c r="B15" s="177"/>
      <c r="C15" s="177"/>
      <c r="D15" s="177"/>
      <c r="E15" s="126"/>
      <c r="F15" s="126"/>
      <c r="G15" s="126"/>
      <c r="H15" s="126"/>
      <c r="I15" s="126"/>
      <c r="J15" s="126"/>
      <c r="K15" s="177"/>
      <c r="L15" s="177"/>
    </row>
    <row r="16" spans="1:12" ht="119.25" customHeight="1">
      <c r="A16" s="166"/>
      <c r="B16" s="177"/>
      <c r="C16" s="177"/>
      <c r="D16" s="177"/>
      <c r="E16" s="177" t="s">
        <v>5</v>
      </c>
      <c r="F16" s="66" t="s">
        <v>6</v>
      </c>
      <c r="G16" s="177" t="s">
        <v>7</v>
      </c>
      <c r="H16" s="180" t="s">
        <v>8</v>
      </c>
      <c r="I16" s="177" t="s">
        <v>9</v>
      </c>
      <c r="J16" s="66" t="s">
        <v>10</v>
      </c>
      <c r="K16" s="177"/>
      <c r="L16" s="177"/>
    </row>
    <row r="17" spans="1:12" ht="81" customHeight="1" hidden="1">
      <c r="A17" s="5"/>
      <c r="B17" s="177"/>
      <c r="C17" s="177"/>
      <c r="D17" s="177"/>
      <c r="E17" s="177"/>
      <c r="F17" s="67" t="s">
        <v>11</v>
      </c>
      <c r="G17" s="177"/>
      <c r="H17" s="180"/>
      <c r="I17" s="177"/>
      <c r="J17" s="67"/>
      <c r="K17" s="177"/>
      <c r="L17" s="65"/>
    </row>
    <row r="18" spans="1:12" ht="41.25" customHeight="1" hidden="1">
      <c r="A18" s="5"/>
      <c r="B18" s="177"/>
      <c r="C18" s="177"/>
      <c r="D18" s="177"/>
      <c r="E18" s="177"/>
      <c r="F18" s="65"/>
      <c r="G18" s="177"/>
      <c r="H18" s="180"/>
      <c r="I18" s="177"/>
      <c r="J18" s="67" t="s">
        <v>12</v>
      </c>
      <c r="K18" s="177"/>
      <c r="L18" s="65"/>
    </row>
    <row r="19" spans="1:12" ht="12.75">
      <c r="A19" s="41">
        <v>1</v>
      </c>
      <c r="B19" s="106">
        <v>2</v>
      </c>
      <c r="C19" s="106"/>
      <c r="D19" s="106"/>
      <c r="E19" s="41">
        <v>3</v>
      </c>
      <c r="F19" s="41">
        <v>4</v>
      </c>
      <c r="G19" s="41">
        <v>5</v>
      </c>
      <c r="H19" s="41">
        <v>6</v>
      </c>
      <c r="I19" s="41">
        <v>7</v>
      </c>
      <c r="J19" s="41">
        <v>8</v>
      </c>
      <c r="K19" s="41">
        <v>9</v>
      </c>
      <c r="L19" s="41">
        <v>10</v>
      </c>
    </row>
    <row r="20" spans="1:12" ht="16.5" customHeight="1">
      <c r="A20" s="55" t="s">
        <v>13</v>
      </c>
      <c r="B20" s="41">
        <v>9</v>
      </c>
      <c r="C20" s="41">
        <v>0</v>
      </c>
      <c r="D20" s="41">
        <v>1</v>
      </c>
      <c r="E20" s="87">
        <v>94765400</v>
      </c>
      <c r="F20" s="87"/>
      <c r="G20" s="87"/>
      <c r="H20" s="87">
        <v>26338464</v>
      </c>
      <c r="I20" s="87">
        <v>26128583</v>
      </c>
      <c r="J20" s="87">
        <f>I20+H20+E20</f>
        <v>147232447</v>
      </c>
      <c r="K20" s="87"/>
      <c r="L20" s="87">
        <f>J20</f>
        <v>147232447</v>
      </c>
    </row>
    <row r="21" spans="1:12" ht="18.75" customHeight="1">
      <c r="A21" s="5" t="s">
        <v>14</v>
      </c>
      <c r="B21" s="41">
        <v>9</v>
      </c>
      <c r="C21" s="41">
        <v>0</v>
      </c>
      <c r="D21" s="41">
        <v>2</v>
      </c>
      <c r="E21" s="87"/>
      <c r="F21" s="87"/>
      <c r="G21" s="87"/>
      <c r="H21" s="87"/>
      <c r="I21" s="87"/>
      <c r="J21" s="87"/>
      <c r="K21" s="87"/>
      <c r="L21" s="87"/>
    </row>
    <row r="22" spans="1:12" ht="19.5" customHeight="1">
      <c r="A22" s="5" t="s">
        <v>15</v>
      </c>
      <c r="B22" s="41">
        <v>9</v>
      </c>
      <c r="C22" s="41">
        <v>0</v>
      </c>
      <c r="D22" s="41">
        <v>3</v>
      </c>
      <c r="E22" s="87"/>
      <c r="F22" s="87"/>
      <c r="G22" s="87"/>
      <c r="H22" s="87"/>
      <c r="I22" s="87"/>
      <c r="J22" s="87"/>
      <c r="K22" s="87"/>
      <c r="L22" s="87"/>
    </row>
    <row r="23" spans="1:12" ht="18.75" customHeight="1">
      <c r="A23" s="182" t="s">
        <v>618</v>
      </c>
      <c r="B23" s="106">
        <v>9</v>
      </c>
      <c r="C23" s="106">
        <v>0</v>
      </c>
      <c r="D23" s="106">
        <v>4</v>
      </c>
      <c r="E23" s="181">
        <f>E20</f>
        <v>94765400</v>
      </c>
      <c r="F23" s="181"/>
      <c r="G23" s="181"/>
      <c r="H23" s="181">
        <f>H20</f>
        <v>26338464</v>
      </c>
      <c r="I23" s="181">
        <f>I20</f>
        <v>26128583</v>
      </c>
      <c r="J23" s="178">
        <f>I23+H23+E23</f>
        <v>147232447</v>
      </c>
      <c r="K23" s="178"/>
      <c r="L23" s="178">
        <f>J23</f>
        <v>147232447</v>
      </c>
    </row>
    <row r="24" spans="1:12" ht="15" customHeight="1">
      <c r="A24" s="182"/>
      <c r="B24" s="106"/>
      <c r="C24" s="106"/>
      <c r="D24" s="106"/>
      <c r="E24" s="181"/>
      <c r="F24" s="181"/>
      <c r="G24" s="181"/>
      <c r="H24" s="181"/>
      <c r="I24" s="181"/>
      <c r="J24" s="179"/>
      <c r="K24" s="179"/>
      <c r="L24" s="179"/>
    </row>
    <row r="25" spans="1:12" ht="12.75">
      <c r="A25" s="5" t="s">
        <v>16</v>
      </c>
      <c r="B25" s="41">
        <v>9</v>
      </c>
      <c r="C25" s="41">
        <v>0</v>
      </c>
      <c r="D25" s="41">
        <v>5</v>
      </c>
      <c r="E25" s="87"/>
      <c r="F25" s="87"/>
      <c r="G25" s="87"/>
      <c r="H25" s="87"/>
      <c r="I25" s="87"/>
      <c r="J25" s="87"/>
      <c r="K25" s="87"/>
      <c r="L25" s="87"/>
    </row>
    <row r="26" spans="1:12" ht="33" customHeight="1">
      <c r="A26" s="5" t="s">
        <v>17</v>
      </c>
      <c r="B26" s="41">
        <v>9</v>
      </c>
      <c r="C26" s="41">
        <v>0</v>
      </c>
      <c r="D26" s="41">
        <v>6</v>
      </c>
      <c r="E26" s="87"/>
      <c r="F26" s="87"/>
      <c r="G26" s="87"/>
      <c r="H26" s="87"/>
      <c r="I26" s="87"/>
      <c r="J26" s="87"/>
      <c r="K26" s="87"/>
      <c r="L26" s="87"/>
    </row>
    <row r="27" spans="1:12" ht="32.25" customHeight="1">
      <c r="A27" s="5" t="s">
        <v>18</v>
      </c>
      <c r="B27" s="41">
        <v>9</v>
      </c>
      <c r="C27" s="41">
        <v>0</v>
      </c>
      <c r="D27" s="41">
        <v>7</v>
      </c>
      <c r="E27" s="87"/>
      <c r="F27" s="87"/>
      <c r="G27" s="87"/>
      <c r="H27" s="87"/>
      <c r="I27" s="87"/>
      <c r="J27" s="87"/>
      <c r="K27" s="87"/>
      <c r="L27" s="87"/>
    </row>
    <row r="28" spans="1:12" ht="16.5" customHeight="1">
      <c r="A28" s="5" t="s">
        <v>19</v>
      </c>
      <c r="B28" s="41">
        <v>9</v>
      </c>
      <c r="C28" s="41">
        <v>0</v>
      </c>
      <c r="D28" s="41">
        <v>8</v>
      </c>
      <c r="E28" s="87"/>
      <c r="F28" s="87"/>
      <c r="G28" s="87"/>
      <c r="H28" s="87"/>
      <c r="I28" s="87">
        <v>16797678</v>
      </c>
      <c r="J28" s="87">
        <f>I28+H28+E28</f>
        <v>16797678</v>
      </c>
      <c r="K28" s="87"/>
      <c r="L28" s="87">
        <f>J28</f>
        <v>16797678</v>
      </c>
    </row>
    <row r="29" spans="1:12" ht="18.75" customHeight="1">
      <c r="A29" s="5" t="s">
        <v>20</v>
      </c>
      <c r="B29" s="41">
        <v>9</v>
      </c>
      <c r="C29" s="41">
        <v>0</v>
      </c>
      <c r="D29" s="41">
        <v>9</v>
      </c>
      <c r="E29" s="87"/>
      <c r="F29" s="87"/>
      <c r="G29" s="87"/>
      <c r="H29" s="87"/>
      <c r="I29" s="87"/>
      <c r="J29" s="87"/>
      <c r="K29" s="87"/>
      <c r="L29" s="87"/>
    </row>
    <row r="30" spans="1:12" ht="29.25" customHeight="1">
      <c r="A30" s="5" t="s">
        <v>21</v>
      </c>
      <c r="B30" s="41">
        <v>9</v>
      </c>
      <c r="C30" s="41">
        <v>1</v>
      </c>
      <c r="D30" s="41">
        <v>0</v>
      </c>
      <c r="E30" s="87"/>
      <c r="F30" s="87"/>
      <c r="G30" s="87"/>
      <c r="H30" s="87"/>
      <c r="I30" s="87">
        <v>15920587</v>
      </c>
      <c r="J30" s="87">
        <f>I30+H30+E30</f>
        <v>15920587</v>
      </c>
      <c r="K30" s="87"/>
      <c r="L30" s="87">
        <f>J30</f>
        <v>15920587</v>
      </c>
    </row>
    <row r="31" spans="1:12" ht="33.75" customHeight="1">
      <c r="A31" s="5" t="s">
        <v>22</v>
      </c>
      <c r="B31" s="41">
        <v>9</v>
      </c>
      <c r="C31" s="41">
        <v>1</v>
      </c>
      <c r="D31" s="41">
        <v>1</v>
      </c>
      <c r="E31" s="87"/>
      <c r="F31" s="87"/>
      <c r="G31" s="87"/>
      <c r="H31" s="87"/>
      <c r="I31" s="87"/>
      <c r="J31" s="87"/>
      <c r="K31" s="87"/>
      <c r="L31" s="87"/>
    </row>
    <row r="32" spans="1:12" ht="32.25" customHeight="1">
      <c r="A32" s="55" t="s">
        <v>619</v>
      </c>
      <c r="B32" s="41">
        <v>9</v>
      </c>
      <c r="C32" s="41">
        <v>1</v>
      </c>
      <c r="D32" s="41">
        <v>2</v>
      </c>
      <c r="E32" s="87">
        <f>E23</f>
        <v>94765400</v>
      </c>
      <c r="F32" s="87"/>
      <c r="G32" s="87"/>
      <c r="H32" s="87">
        <f>H23</f>
        <v>26338464</v>
      </c>
      <c r="I32" s="87">
        <f>I23+I28-I30</f>
        <v>27005674</v>
      </c>
      <c r="J32" s="87">
        <f>I32+H32+E32</f>
        <v>148109538</v>
      </c>
      <c r="K32" s="87"/>
      <c r="L32" s="87">
        <f>J32</f>
        <v>148109538</v>
      </c>
    </row>
    <row r="33" spans="1:12" ht="18" customHeight="1">
      <c r="A33" s="5" t="s">
        <v>23</v>
      </c>
      <c r="B33" s="41">
        <v>9</v>
      </c>
      <c r="C33" s="41">
        <v>1</v>
      </c>
      <c r="D33" s="41">
        <v>3</v>
      </c>
      <c r="E33" s="87"/>
      <c r="F33" s="87"/>
      <c r="G33" s="87"/>
      <c r="H33" s="87"/>
      <c r="I33" s="87"/>
      <c r="J33" s="87"/>
      <c r="K33" s="87"/>
      <c r="L33" s="87"/>
    </row>
    <row r="34" spans="1:12" ht="18.75" customHeight="1">
      <c r="A34" s="5" t="s">
        <v>24</v>
      </c>
      <c r="B34" s="41">
        <v>9</v>
      </c>
      <c r="C34" s="41">
        <v>1</v>
      </c>
      <c r="D34" s="41">
        <v>4</v>
      </c>
      <c r="E34" s="87"/>
      <c r="F34" s="87"/>
      <c r="G34" s="87"/>
      <c r="H34" s="87"/>
      <c r="I34" s="87"/>
      <c r="J34" s="87"/>
      <c r="K34" s="87"/>
      <c r="L34" s="87"/>
    </row>
    <row r="35" spans="1:12" ht="13.5">
      <c r="A35" s="55" t="s">
        <v>620</v>
      </c>
      <c r="B35" s="106">
        <v>9</v>
      </c>
      <c r="C35" s="106">
        <v>1</v>
      </c>
      <c r="D35" s="106">
        <v>5</v>
      </c>
      <c r="E35" s="181">
        <f>E32</f>
        <v>94765400</v>
      </c>
      <c r="F35" s="181"/>
      <c r="G35" s="181"/>
      <c r="H35" s="181">
        <f>H32</f>
        <v>26338464</v>
      </c>
      <c r="I35" s="181">
        <f>I32</f>
        <v>27005674</v>
      </c>
      <c r="J35" s="178">
        <f>I35+H35+E35</f>
        <v>148109538</v>
      </c>
      <c r="K35" s="178"/>
      <c r="L35" s="178">
        <f>J35</f>
        <v>148109538</v>
      </c>
    </row>
    <row r="36" spans="1:12" ht="13.5">
      <c r="A36" s="55" t="s">
        <v>621</v>
      </c>
      <c r="B36" s="106"/>
      <c r="C36" s="106"/>
      <c r="D36" s="106"/>
      <c r="E36" s="181"/>
      <c r="F36" s="181"/>
      <c r="G36" s="181"/>
      <c r="H36" s="181"/>
      <c r="I36" s="181"/>
      <c r="J36" s="179">
        <f>I36+H36+E36</f>
        <v>0</v>
      </c>
      <c r="K36" s="179"/>
      <c r="L36" s="179">
        <f>J36</f>
        <v>0</v>
      </c>
    </row>
    <row r="37" spans="1:12" ht="18" customHeight="1">
      <c r="A37" s="5" t="s">
        <v>25</v>
      </c>
      <c r="B37" s="41">
        <v>9</v>
      </c>
      <c r="C37" s="41">
        <v>1</v>
      </c>
      <c r="D37" s="41">
        <v>6</v>
      </c>
      <c r="E37" s="87"/>
      <c r="F37" s="87"/>
      <c r="G37" s="87"/>
      <c r="H37" s="87"/>
      <c r="I37" s="87"/>
      <c r="J37" s="87"/>
      <c r="K37" s="87"/>
      <c r="L37" s="87"/>
    </row>
    <row r="38" spans="1:12" ht="30.75" customHeight="1">
      <c r="A38" s="5" t="s">
        <v>26</v>
      </c>
      <c r="B38" s="41">
        <v>9</v>
      </c>
      <c r="C38" s="41">
        <v>1</v>
      </c>
      <c r="D38" s="41">
        <v>7</v>
      </c>
      <c r="E38" s="87"/>
      <c r="F38" s="87"/>
      <c r="G38" s="87"/>
      <c r="H38" s="87"/>
      <c r="I38" s="87"/>
      <c r="J38" s="87"/>
      <c r="K38" s="87"/>
      <c r="L38" s="87"/>
    </row>
    <row r="39" spans="1:12" ht="31.5" customHeight="1">
      <c r="A39" s="5" t="s">
        <v>27</v>
      </c>
      <c r="B39" s="41">
        <v>9</v>
      </c>
      <c r="C39" s="41">
        <v>1</v>
      </c>
      <c r="D39" s="41">
        <v>8</v>
      </c>
      <c r="E39" s="87"/>
      <c r="F39" s="87"/>
      <c r="G39" s="87"/>
      <c r="H39" s="87"/>
      <c r="I39" s="87"/>
      <c r="J39" s="87"/>
      <c r="K39" s="87"/>
      <c r="L39" s="87"/>
    </row>
    <row r="40" spans="1:12" ht="18" customHeight="1">
      <c r="A40" s="5" t="s">
        <v>28</v>
      </c>
      <c r="B40" s="41">
        <v>9</v>
      </c>
      <c r="C40" s="41">
        <v>1</v>
      </c>
      <c r="D40" s="41">
        <v>9</v>
      </c>
      <c r="E40" s="87"/>
      <c r="F40" s="87"/>
      <c r="G40" s="87"/>
      <c r="H40" s="87"/>
      <c r="I40" s="87">
        <v>5285596</v>
      </c>
      <c r="J40" s="87">
        <f>I40+H40+E40</f>
        <v>5285596</v>
      </c>
      <c r="K40" s="87"/>
      <c r="L40" s="87">
        <f>J40</f>
        <v>5285596</v>
      </c>
    </row>
    <row r="41" spans="1:12" ht="19.5" customHeight="1">
      <c r="A41" s="5" t="s">
        <v>29</v>
      </c>
      <c r="B41" s="41">
        <v>9</v>
      </c>
      <c r="C41" s="41">
        <v>2</v>
      </c>
      <c r="D41" s="41">
        <v>0</v>
      </c>
      <c r="E41" s="87"/>
      <c r="F41" s="87"/>
      <c r="G41" s="87"/>
      <c r="H41" s="87"/>
      <c r="I41" s="87"/>
      <c r="J41" s="87"/>
      <c r="K41" s="87"/>
      <c r="L41" s="87"/>
    </row>
    <row r="42" spans="1:12" ht="33.75" customHeight="1">
      <c r="A42" s="5" t="s">
        <v>30</v>
      </c>
      <c r="B42" s="41">
        <v>9</v>
      </c>
      <c r="C42" s="41">
        <v>2</v>
      </c>
      <c r="D42" s="41">
        <v>1</v>
      </c>
      <c r="E42" s="87"/>
      <c r="F42" s="87"/>
      <c r="G42" s="87"/>
      <c r="H42" s="87"/>
      <c r="I42" s="87">
        <v>16773476</v>
      </c>
      <c r="J42" s="87">
        <f>I42+H42+E42</f>
        <v>16773476</v>
      </c>
      <c r="K42" s="87"/>
      <c r="L42" s="87">
        <f>J42</f>
        <v>16773476</v>
      </c>
    </row>
    <row r="43" spans="1:12" ht="33.75" customHeight="1">
      <c r="A43" s="5" t="s">
        <v>31</v>
      </c>
      <c r="B43" s="41">
        <v>9</v>
      </c>
      <c r="C43" s="41">
        <v>2</v>
      </c>
      <c r="D43" s="41">
        <v>2</v>
      </c>
      <c r="E43" s="87"/>
      <c r="F43" s="87"/>
      <c r="G43" s="87"/>
      <c r="H43" s="87"/>
      <c r="I43" s="87"/>
      <c r="J43" s="87"/>
      <c r="K43" s="87"/>
      <c r="L43" s="87"/>
    </row>
    <row r="44" spans="1:12" ht="18.75" customHeight="1">
      <c r="A44" s="55" t="s">
        <v>622</v>
      </c>
      <c r="B44" s="106">
        <v>9</v>
      </c>
      <c r="C44" s="106">
        <v>2</v>
      </c>
      <c r="D44" s="106">
        <v>3</v>
      </c>
      <c r="E44" s="181">
        <f>E35</f>
        <v>94765400</v>
      </c>
      <c r="F44" s="181"/>
      <c r="G44" s="181"/>
      <c r="H44" s="181">
        <f>H35</f>
        <v>26338464</v>
      </c>
      <c r="I44" s="181">
        <f>I35-I42+I40</f>
        <v>15517794</v>
      </c>
      <c r="J44" s="181">
        <f>I44+H44+E44</f>
        <v>136621658</v>
      </c>
      <c r="K44" s="181"/>
      <c r="L44" s="181">
        <f>J44</f>
        <v>136621658</v>
      </c>
    </row>
    <row r="45" spans="1:12" ht="16.5" customHeight="1">
      <c r="A45" s="5" t="s">
        <v>32</v>
      </c>
      <c r="B45" s="106"/>
      <c r="C45" s="106"/>
      <c r="D45" s="106"/>
      <c r="E45" s="181"/>
      <c r="F45" s="181"/>
      <c r="G45" s="181"/>
      <c r="H45" s="181"/>
      <c r="I45" s="181"/>
      <c r="J45" s="181">
        <f>I45+H45+E45</f>
        <v>0</v>
      </c>
      <c r="K45" s="181"/>
      <c r="L45" s="181">
        <f>J45</f>
        <v>0</v>
      </c>
    </row>
    <row r="46" ht="12.75">
      <c r="A46" s="63"/>
    </row>
    <row r="47" spans="5:7" ht="12.75">
      <c r="E47" s="45"/>
      <c r="F47" s="45"/>
      <c r="G47" s="45"/>
    </row>
    <row r="48" spans="1:12" ht="12.75">
      <c r="A48" s="137" t="s">
        <v>616</v>
      </c>
      <c r="B48" s="137"/>
      <c r="E48" s="45"/>
      <c r="F48" s="45"/>
      <c r="G48" s="45"/>
      <c r="L48" s="30" t="s">
        <v>317</v>
      </c>
    </row>
    <row r="49" spans="1:12" ht="12.75">
      <c r="A49" s="137" t="s">
        <v>629</v>
      </c>
      <c r="B49" s="137"/>
      <c r="E49" s="45"/>
      <c r="F49" s="45"/>
      <c r="G49" s="45"/>
      <c r="I49" s="30" t="s">
        <v>318</v>
      </c>
      <c r="L49" s="51"/>
    </row>
    <row r="50" spans="1:7" ht="12.75">
      <c r="A50" s="45"/>
      <c r="E50" s="45"/>
      <c r="F50" s="45"/>
      <c r="G50" s="45"/>
    </row>
  </sheetData>
  <sheetProtection/>
  <mergeCells count="54">
    <mergeCell ref="A48:B48"/>
    <mergeCell ref="A49:B49"/>
    <mergeCell ref="K2:L2"/>
    <mergeCell ref="B3:L3"/>
    <mergeCell ref="B4:L4"/>
    <mergeCell ref="B5:L5"/>
    <mergeCell ref="B6:L6"/>
    <mergeCell ref="I44:I45"/>
    <mergeCell ref="J44:J45"/>
    <mergeCell ref="K44:K45"/>
    <mergeCell ref="B44:B45"/>
    <mergeCell ref="C44:C45"/>
    <mergeCell ref="D44:D45"/>
    <mergeCell ref="E44:E45"/>
    <mergeCell ref="F44:F45"/>
    <mergeCell ref="G44:G45"/>
    <mergeCell ref="H44:H45"/>
    <mergeCell ref="F35:F36"/>
    <mergeCell ref="G35:G36"/>
    <mergeCell ref="H35:H36"/>
    <mergeCell ref="L23:L24"/>
    <mergeCell ref="I35:I36"/>
    <mergeCell ref="L44:L45"/>
    <mergeCell ref="J35:J36"/>
    <mergeCell ref="K35:K36"/>
    <mergeCell ref="L35:L36"/>
    <mergeCell ref="B35:B36"/>
    <mergeCell ref="C35:C36"/>
    <mergeCell ref="D35:D36"/>
    <mergeCell ref="E35:E36"/>
    <mergeCell ref="H23:H24"/>
    <mergeCell ref="I23:I24"/>
    <mergeCell ref="B19:D19"/>
    <mergeCell ref="A23:A24"/>
    <mergeCell ref="B23:B24"/>
    <mergeCell ref="C23:C24"/>
    <mergeCell ref="D23:D24"/>
    <mergeCell ref="E23:E24"/>
    <mergeCell ref="J23:J24"/>
    <mergeCell ref="K23:K24"/>
    <mergeCell ref="H16:H18"/>
    <mergeCell ref="I16:I18"/>
    <mergeCell ref="E16:E18"/>
    <mergeCell ref="G16:G18"/>
    <mergeCell ref="F23:F24"/>
    <mergeCell ref="G23:G24"/>
    <mergeCell ref="A8:L8"/>
    <mergeCell ref="A9:L9"/>
    <mergeCell ref="A13:A16"/>
    <mergeCell ref="B13:D18"/>
    <mergeCell ref="E13:J14"/>
    <mergeCell ref="K13:K18"/>
    <mergeCell ref="L13:L16"/>
    <mergeCell ref="E15:J15"/>
  </mergeCells>
  <printOptions horizontalCentered="1"/>
  <pageMargins left="0.3937007874015748" right="0.35433070866141736" top="0.3937007874015748" bottom="0.3937007874015748" header="0.4330708661417323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8" t="s">
        <v>35</v>
      </c>
      <c r="B1" s="1" t="s">
        <v>110</v>
      </c>
      <c r="C1" s="8"/>
      <c r="E1" s="8"/>
      <c r="F1" s="8"/>
      <c r="G1" s="10"/>
      <c r="I1" s="11"/>
      <c r="J1" s="11"/>
      <c r="K1" s="11"/>
    </row>
    <row r="2" spans="1:11" ht="13.5">
      <c r="A2" s="186" t="s">
        <v>34</v>
      </c>
      <c r="B2" s="1" t="s">
        <v>33</v>
      </c>
      <c r="C2" s="8"/>
      <c r="E2" s="8"/>
      <c r="F2" s="8"/>
      <c r="G2" s="10"/>
      <c r="I2" s="11"/>
      <c r="J2" s="11"/>
      <c r="K2" s="11"/>
    </row>
    <row r="3" spans="1:11" ht="34.5" customHeight="1">
      <c r="A3" s="187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68" t="s">
        <v>147</v>
      </c>
      <c r="B4" s="68" t="s">
        <v>148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69"/>
      <c r="B5" s="70"/>
    </row>
    <row r="6" spans="1:2" ht="13.5">
      <c r="A6" s="71"/>
      <c r="B6" s="70"/>
    </row>
    <row r="7" spans="1:2" ht="12.75">
      <c r="A7" s="72"/>
      <c r="B7" s="70"/>
    </row>
    <row r="8" spans="1:2" ht="12.75">
      <c r="A8" s="70"/>
      <c r="B8" s="73"/>
    </row>
    <row r="9" spans="1:2" ht="12.75">
      <c r="A9" s="58"/>
      <c r="B9" s="70"/>
    </row>
    <row r="10" spans="1:2" ht="12.75">
      <c r="A10" s="70"/>
      <c r="B10" s="70"/>
    </row>
    <row r="11" spans="1:2" ht="12.75">
      <c r="A11" s="70"/>
      <c r="B11" s="70"/>
    </row>
    <row r="12" spans="1:2" ht="12.75">
      <c r="A12" s="61"/>
      <c r="B12" s="70"/>
    </row>
    <row r="13" spans="1:2" ht="15" customHeight="1">
      <c r="A13" s="61"/>
      <c r="B13" s="70"/>
    </row>
    <row r="14" spans="1:2" ht="17.25" customHeight="1">
      <c r="A14" s="61"/>
      <c r="B14" s="70"/>
    </row>
    <row r="15" spans="1:2" ht="12.75">
      <c r="A15" s="61"/>
      <c r="B15" s="70"/>
    </row>
    <row r="16" spans="1:2" ht="12.75">
      <c r="A16" s="61"/>
      <c r="B16" s="70"/>
    </row>
    <row r="17" spans="1:2" ht="12.75">
      <c r="A17" s="61"/>
      <c r="B17" s="70"/>
    </row>
    <row r="18" spans="1:2" ht="13.5">
      <c r="A18" s="55"/>
      <c r="B18" s="70"/>
    </row>
    <row r="19" spans="1:2" ht="12.75">
      <c r="A19" s="61"/>
      <c r="B19" s="70"/>
    </row>
    <row r="20" spans="1:2" ht="12.75">
      <c r="A20" s="61"/>
      <c r="B20" s="70"/>
    </row>
    <row r="21" spans="1:2" ht="12.75">
      <c r="A21" s="61"/>
      <c r="B21" s="70"/>
    </row>
    <row r="22" spans="1:2" ht="17.25" customHeight="1">
      <c r="A22" s="69"/>
      <c r="B22" s="70"/>
    </row>
    <row r="23" spans="1:2" ht="12.75">
      <c r="A23" s="61"/>
      <c r="B23" s="70"/>
    </row>
    <row r="24" spans="1:2" ht="12.75">
      <c r="A24" s="61"/>
      <c r="B24" s="70"/>
    </row>
    <row r="25" spans="1:2" ht="12.75">
      <c r="A25" s="61"/>
      <c r="B25" s="70"/>
    </row>
    <row r="26" spans="1:2" ht="12.75">
      <c r="A26" s="61"/>
      <c r="B26" s="70"/>
    </row>
    <row r="27" spans="1:2" ht="12.75">
      <c r="A27" s="61"/>
      <c r="B27" s="70"/>
    </row>
    <row r="28" spans="1:2" ht="12.75">
      <c r="A28" s="61"/>
      <c r="B28" s="70"/>
    </row>
    <row r="30" spans="1:2" ht="13.5">
      <c r="A30" s="27" t="s">
        <v>145</v>
      </c>
      <c r="B30" s="10"/>
    </row>
    <row r="31" spans="1:2" ht="13.5">
      <c r="A31" s="28"/>
      <c r="B31" s="29"/>
    </row>
    <row r="32" ht="13.5">
      <c r="B32" s="10" t="s">
        <v>149</v>
      </c>
    </row>
    <row r="33" ht="12.75">
      <c r="B33" s="29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Amidzic, Melisa (Kakanj) BIH</dc:creator>
  <cp:keywords/>
  <dc:description/>
  <cp:lastModifiedBy>Amidzic, Melisa (Kakanj) BIH</cp:lastModifiedBy>
  <cp:lastPrinted>2019-07-17T10:22:39Z</cp:lastPrinted>
  <dcterms:created xsi:type="dcterms:W3CDTF">1998-02-10T09:25:46Z</dcterms:created>
  <dcterms:modified xsi:type="dcterms:W3CDTF">2019-07-17T12:01:34Z</dcterms:modified>
  <cp:category/>
  <cp:version/>
  <cp:contentType/>
  <cp:contentStatus/>
</cp:coreProperties>
</file>